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65.100.119\share\産業建設部\水道課\業務係\水道料金関係\水道料金早見表\一覧早見表\"/>
    </mc:Choice>
  </mc:AlternateContent>
  <xr:revisionPtr revIDLastSave="0" documentId="13_ncr:1_{B0B94AA1-02F4-4365-9151-7C91B413B16C}" xr6:coauthVersionLast="47" xr6:coauthVersionMax="47" xr10:uidLastSave="{00000000-0000-0000-0000-000000000000}"/>
  <bookViews>
    <workbookView xWindow="-98" yWindow="-98" windowWidth="21795" windowHeight="13875" tabRatio="693" xr2:uid="{00000000-000D-0000-FFFF-FFFF00000000}"/>
  </bookViews>
  <sheets>
    <sheet name="水道料金早見表（R8.5～）" sheetId="11" r:id="rId1"/>
  </sheets>
  <definedNames>
    <definedName name="_xlnm._FilterDatabase" localSheetId="0" hidden="1">'水道料金早見表（R8.5～）'!$A$1:$D$1</definedName>
    <definedName name="_xlnm.Print_Area" localSheetId="0">'水道料金早見表（R8.5～）'!$A$1:$N$111</definedName>
    <definedName name="_xlnm.Print_Titles" localSheetId="0">'水道料金早見表（R8.5～）'!$1:$4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" i="11" l="1"/>
  <c r="B19" i="11" l="1"/>
  <c r="B18" i="11"/>
  <c r="B17" i="11"/>
  <c r="B16" i="11"/>
  <c r="B15" i="11"/>
  <c r="B14" i="11"/>
  <c r="B13" i="11"/>
  <c r="B12" i="11"/>
  <c r="B11" i="11"/>
  <c r="B10" i="11"/>
  <c r="B9" i="11"/>
  <c r="B8" i="11"/>
  <c r="B7" i="11"/>
  <c r="C10" i="11" l="1"/>
  <c r="C18" i="11"/>
  <c r="C7" i="11"/>
  <c r="C43" i="11"/>
  <c r="D7" i="11"/>
  <c r="C12" i="11"/>
  <c r="C16" i="11"/>
  <c r="C40" i="11"/>
  <c r="C17" i="11"/>
  <c r="C11" i="11"/>
  <c r="C19" i="11"/>
  <c r="C13" i="11"/>
  <c r="C29" i="11"/>
  <c r="C14" i="11"/>
  <c r="C8" i="11"/>
  <c r="C25" i="11"/>
  <c r="C15" i="11"/>
  <c r="C24" i="11"/>
  <c r="C9" i="11"/>
  <c r="B45" i="11"/>
  <c r="D45" i="11" s="1"/>
  <c r="B37" i="11"/>
  <c r="C37" i="11" s="1"/>
  <c r="B43" i="11"/>
  <c r="D43" i="11" s="1"/>
  <c r="B35" i="11"/>
  <c r="C35" i="11" s="1"/>
  <c r="B42" i="11"/>
  <c r="D42" i="11" s="1"/>
  <c r="B34" i="11"/>
  <c r="C34" i="11" s="1"/>
  <c r="B39" i="11"/>
  <c r="D39" i="11" s="1"/>
  <c r="B25" i="11"/>
  <c r="B40" i="11"/>
  <c r="B33" i="11"/>
  <c r="C33" i="11" s="1"/>
  <c r="B31" i="11"/>
  <c r="C31" i="11" s="1"/>
  <c r="B23" i="11"/>
  <c r="C23" i="11" s="1"/>
  <c r="B47" i="11"/>
  <c r="B30" i="11"/>
  <c r="D30" i="11" s="1"/>
  <c r="B46" i="11"/>
  <c r="C46" i="11" s="1"/>
  <c r="B32" i="11"/>
  <c r="C32" i="11" s="1"/>
  <c r="B20" i="11"/>
  <c r="C20" i="11" s="1"/>
  <c r="B26" i="11"/>
  <c r="C26" i="11" s="1"/>
  <c r="B21" i="11"/>
  <c r="D21" i="11" s="1"/>
  <c r="B36" i="11"/>
  <c r="D36" i="11" s="1"/>
  <c r="B38" i="11"/>
  <c r="C38" i="11" s="1"/>
  <c r="B22" i="11"/>
  <c r="C22" i="11" s="1"/>
  <c r="B27" i="11"/>
  <c r="C27" i="11" s="1"/>
  <c r="B44" i="11"/>
  <c r="C44" i="11" s="1"/>
  <c r="B41" i="11"/>
  <c r="D41" i="11" s="1"/>
  <c r="B28" i="11"/>
  <c r="C28" i="11" s="1"/>
  <c r="B24" i="11"/>
  <c r="B29" i="11"/>
  <c r="D19" i="11"/>
  <c r="D25" i="11"/>
  <c r="D31" i="11"/>
  <c r="D15" i="11"/>
  <c r="D37" i="11"/>
  <c r="D18" i="11"/>
  <c r="D17" i="11"/>
  <c r="D8" i="11"/>
  <c r="D24" i="11"/>
  <c r="D9" i="11"/>
  <c r="D10" i="11"/>
  <c r="D11" i="11"/>
  <c r="D12" i="11"/>
  <c r="D13" i="11"/>
  <c r="D14" i="11"/>
  <c r="D16" i="11"/>
  <c r="C47" i="11" l="1"/>
  <c r="D47" i="11"/>
  <c r="D33" i="11"/>
  <c r="C39" i="11"/>
  <c r="C36" i="11"/>
  <c r="D28" i="11"/>
  <c r="C21" i="11"/>
  <c r="C42" i="11"/>
  <c r="C30" i="11"/>
  <c r="D26" i="11"/>
  <c r="C41" i="11"/>
  <c r="C45" i="11"/>
  <c r="D44" i="11"/>
  <c r="D29" i="11"/>
  <c r="D32" i="11"/>
  <c r="D40" i="11"/>
  <c r="D22" i="11"/>
  <c r="D34" i="11"/>
  <c r="D46" i="11"/>
  <c r="D27" i="11"/>
  <c r="D23" i="11"/>
  <c r="D35" i="11"/>
  <c r="G8" i="11"/>
  <c r="H8" i="11" s="1"/>
  <c r="D20" i="11"/>
  <c r="B53" i="11"/>
  <c r="C53" i="11" s="1"/>
  <c r="G34" i="11"/>
  <c r="H34" i="11" s="1"/>
  <c r="B51" i="11"/>
  <c r="C51" i="11" s="1"/>
  <c r="G32" i="11"/>
  <c r="H32" i="11" s="1"/>
  <c r="B50" i="11"/>
  <c r="C50" i="11" s="1"/>
  <c r="B56" i="11"/>
  <c r="C56" i="11" s="1"/>
  <c r="G30" i="11"/>
  <c r="H30" i="11" s="1"/>
  <c r="G22" i="11"/>
  <c r="H22" i="11" s="1"/>
  <c r="G14" i="11"/>
  <c r="H14" i="11" s="1"/>
  <c r="B52" i="11"/>
  <c r="C52" i="11" s="1"/>
  <c r="G28" i="11"/>
  <c r="H28" i="11" s="1"/>
  <c r="G20" i="11"/>
  <c r="H20" i="11" s="1"/>
  <c r="B57" i="11"/>
  <c r="C57" i="11" s="1"/>
  <c r="G27" i="11"/>
  <c r="H27" i="11" s="1"/>
  <c r="B55" i="11"/>
  <c r="C55" i="11" s="1"/>
  <c r="B49" i="11"/>
  <c r="C49" i="11" s="1"/>
  <c r="G36" i="11"/>
  <c r="H36" i="11" s="1"/>
  <c r="G31" i="11"/>
  <c r="H31" i="11" s="1"/>
  <c r="G13" i="11"/>
  <c r="H13" i="11" s="1"/>
  <c r="G12" i="11"/>
  <c r="H12" i="11" s="1"/>
  <c r="G11" i="11"/>
  <c r="H11" i="11" s="1"/>
  <c r="G10" i="11"/>
  <c r="H10" i="11" s="1"/>
  <c r="G9" i="11"/>
  <c r="H9" i="11" s="1"/>
  <c r="G24" i="11"/>
  <c r="H24" i="11" s="1"/>
  <c r="G25" i="11"/>
  <c r="H25" i="11" s="1"/>
  <c r="G19" i="11"/>
  <c r="H19" i="11" s="1"/>
  <c r="G15" i="11"/>
  <c r="H15" i="11" s="1"/>
  <c r="G7" i="11"/>
  <c r="H7" i="11" s="1"/>
  <c r="G18" i="11"/>
  <c r="H18" i="11" s="1"/>
  <c r="B48" i="11"/>
  <c r="C48" i="11" s="1"/>
  <c r="G23" i="11"/>
  <c r="H23" i="11" s="1"/>
  <c r="G17" i="11"/>
  <c r="H17" i="11" s="1"/>
  <c r="G16" i="11"/>
  <c r="H16" i="11" s="1"/>
  <c r="G33" i="11"/>
  <c r="H33" i="11" s="1"/>
  <c r="G35" i="11"/>
  <c r="H35" i="11" s="1"/>
  <c r="G29" i="11"/>
  <c r="H29" i="11" s="1"/>
  <c r="G26" i="11"/>
  <c r="H26" i="11" s="1"/>
  <c r="B54" i="11"/>
  <c r="C54" i="11" s="1"/>
  <c r="G21" i="11"/>
  <c r="H21" i="11" s="1"/>
  <c r="D38" i="11"/>
  <c r="I27" i="11" l="1"/>
  <c r="D56" i="11"/>
  <c r="I11" i="11"/>
  <c r="I8" i="11"/>
  <c r="I13" i="11"/>
  <c r="I18" i="11"/>
  <c r="I7" i="11"/>
  <c r="D50" i="11"/>
  <c r="I32" i="11"/>
  <c r="D51" i="11"/>
  <c r="I12" i="11"/>
  <c r="I26" i="11"/>
  <c r="I10" i="11"/>
  <c r="I29" i="11"/>
  <c r="D57" i="11"/>
  <c r="I35" i="11"/>
  <c r="I20" i="11"/>
  <c r="I33" i="11"/>
  <c r="I15" i="11"/>
  <c r="I28" i="11"/>
  <c r="I16" i="11"/>
  <c r="I19" i="11"/>
  <c r="I31" i="11"/>
  <c r="D52" i="11"/>
  <c r="I34" i="11"/>
  <c r="I17" i="11"/>
  <c r="I25" i="11"/>
  <c r="G50" i="11"/>
  <c r="H50" i="11" s="1"/>
  <c r="G42" i="11"/>
  <c r="H42" i="11" s="1"/>
  <c r="G56" i="11"/>
  <c r="H56" i="11" s="1"/>
  <c r="G48" i="11"/>
  <c r="H48" i="11" s="1"/>
  <c r="G40" i="11"/>
  <c r="H40" i="11" s="1"/>
  <c r="G55" i="11"/>
  <c r="H55" i="11" s="1"/>
  <c r="G47" i="11"/>
  <c r="H47" i="11" s="1"/>
  <c r="G39" i="11"/>
  <c r="H39" i="11" s="1"/>
  <c r="G53" i="11"/>
  <c r="H53" i="11" s="1"/>
  <c r="G52" i="11"/>
  <c r="H52" i="11" s="1"/>
  <c r="G43" i="11"/>
  <c r="H43" i="11" s="1"/>
  <c r="L19" i="11"/>
  <c r="M19" i="11" s="1"/>
  <c r="L11" i="11"/>
  <c r="M11" i="11" s="1"/>
  <c r="G44" i="11"/>
  <c r="H44" i="11" s="1"/>
  <c r="L25" i="11"/>
  <c r="M25" i="11" s="1"/>
  <c r="L17" i="11"/>
  <c r="M17" i="11" s="1"/>
  <c r="G41" i="11"/>
  <c r="H41" i="11" s="1"/>
  <c r="G38" i="11"/>
  <c r="H38" i="11" s="1"/>
  <c r="G54" i="11"/>
  <c r="H54" i="11" s="1"/>
  <c r="G37" i="11"/>
  <c r="H37" i="11" s="1"/>
  <c r="L24" i="11"/>
  <c r="M24" i="11" s="1"/>
  <c r="G51" i="11"/>
  <c r="H51" i="11" s="1"/>
  <c r="L23" i="11"/>
  <c r="M23" i="11" s="1"/>
  <c r="G45" i="11"/>
  <c r="H45" i="11" s="1"/>
  <c r="L18" i="11"/>
  <c r="M18" i="11" s="1"/>
  <c r="L20" i="11"/>
  <c r="M20" i="11" s="1"/>
  <c r="L26" i="11"/>
  <c r="L21" i="11"/>
  <c r="M21" i="11" s="1"/>
  <c r="L10" i="11"/>
  <c r="M10" i="11" s="1"/>
  <c r="L9" i="11"/>
  <c r="M9" i="11" s="1"/>
  <c r="L22" i="11"/>
  <c r="M22" i="11" s="1"/>
  <c r="L15" i="11"/>
  <c r="M15" i="11" s="1"/>
  <c r="L14" i="11"/>
  <c r="M14" i="11" s="1"/>
  <c r="L13" i="11"/>
  <c r="M13" i="11" s="1"/>
  <c r="L12" i="11"/>
  <c r="M12" i="11" s="1"/>
  <c r="L8" i="11"/>
  <c r="M8" i="11" s="1"/>
  <c r="L7" i="11"/>
  <c r="M7" i="11" s="1"/>
  <c r="G49" i="11"/>
  <c r="H49" i="11" s="1"/>
  <c r="G46" i="11"/>
  <c r="H46" i="11" s="1"/>
  <c r="L16" i="11"/>
  <c r="M16" i="11" s="1"/>
  <c r="I36" i="11"/>
  <c r="I14" i="11"/>
  <c r="D53" i="11"/>
  <c r="I21" i="11"/>
  <c r="I23" i="11"/>
  <c r="I24" i="11"/>
  <c r="D49" i="11"/>
  <c r="I22" i="11"/>
  <c r="D54" i="11"/>
  <c r="D48" i="11"/>
  <c r="I9" i="11"/>
  <c r="D55" i="11"/>
  <c r="I30" i="11"/>
  <c r="B78" i="11" l="1"/>
  <c r="C78" i="11" s="1"/>
  <c r="M26" i="11"/>
  <c r="I53" i="11"/>
  <c r="N16" i="11"/>
  <c r="I39" i="11"/>
  <c r="N13" i="11"/>
  <c r="N20" i="11"/>
  <c r="I38" i="11"/>
  <c r="I52" i="11"/>
  <c r="I42" i="11"/>
  <c r="N18" i="11"/>
  <c r="N15" i="11"/>
  <c r="I46" i="11"/>
  <c r="N22" i="11"/>
  <c r="N23" i="11"/>
  <c r="N25" i="11"/>
  <c r="I47" i="11"/>
  <c r="I49" i="11"/>
  <c r="N9" i="11"/>
  <c r="I51" i="11"/>
  <c r="I44" i="11"/>
  <c r="I55" i="11"/>
  <c r="N14" i="11"/>
  <c r="I50" i="11"/>
  <c r="N17" i="11"/>
  <c r="I41" i="11"/>
  <c r="I45" i="11"/>
  <c r="N7" i="11"/>
  <c r="N10" i="11"/>
  <c r="N24" i="11"/>
  <c r="N11" i="11"/>
  <c r="I40" i="11"/>
  <c r="N8" i="11"/>
  <c r="N21" i="11"/>
  <c r="I37" i="11"/>
  <c r="N19" i="11"/>
  <c r="I48" i="11"/>
  <c r="N12" i="11"/>
  <c r="B110" i="11"/>
  <c r="C110" i="11" s="1"/>
  <c r="G107" i="11"/>
  <c r="H107" i="11" s="1"/>
  <c r="L104" i="11"/>
  <c r="M104" i="11" s="1"/>
  <c r="B102" i="11"/>
  <c r="C102" i="11" s="1"/>
  <c r="G99" i="11"/>
  <c r="H99" i="11" s="1"/>
  <c r="L96" i="11"/>
  <c r="M96" i="11" s="1"/>
  <c r="B94" i="11"/>
  <c r="C94" i="11" s="1"/>
  <c r="G91" i="11"/>
  <c r="H91" i="11" s="1"/>
  <c r="L88" i="11"/>
  <c r="M88" i="11" s="1"/>
  <c r="B86" i="11"/>
  <c r="C86" i="11" s="1"/>
  <c r="G83" i="11"/>
  <c r="H83" i="11" s="1"/>
  <c r="L80" i="11"/>
  <c r="M80" i="11" s="1"/>
  <c r="G75" i="11"/>
  <c r="H75" i="11" s="1"/>
  <c r="L72" i="11"/>
  <c r="M72" i="11" s="1"/>
  <c r="B70" i="11"/>
  <c r="C70" i="11" s="1"/>
  <c r="G67" i="11"/>
  <c r="H67" i="11" s="1"/>
  <c r="L64" i="11"/>
  <c r="M64" i="11" s="1"/>
  <c r="B62" i="11"/>
  <c r="C62" i="11" s="1"/>
  <c r="L55" i="11"/>
  <c r="M55" i="11" s="1"/>
  <c r="L47" i="11"/>
  <c r="M47" i="11" s="1"/>
  <c r="L39" i="11"/>
  <c r="M39" i="11" s="1"/>
  <c r="L110" i="11"/>
  <c r="M110" i="11" s="1"/>
  <c r="B108" i="11"/>
  <c r="C108" i="11" s="1"/>
  <c r="G105" i="11"/>
  <c r="H105" i="11" s="1"/>
  <c r="L102" i="11"/>
  <c r="M102" i="11" s="1"/>
  <c r="B100" i="11"/>
  <c r="C100" i="11" s="1"/>
  <c r="G97" i="11"/>
  <c r="H97" i="11" s="1"/>
  <c r="L94" i="11"/>
  <c r="M94" i="11" s="1"/>
  <c r="B92" i="11"/>
  <c r="C92" i="11" s="1"/>
  <c r="G89" i="11"/>
  <c r="H89" i="11" s="1"/>
  <c r="L86" i="11"/>
  <c r="M86" i="11" s="1"/>
  <c r="B84" i="11"/>
  <c r="C84" i="11" s="1"/>
  <c r="G81" i="11"/>
  <c r="H81" i="11" s="1"/>
  <c r="L78" i="11"/>
  <c r="M78" i="11" s="1"/>
  <c r="B76" i="11"/>
  <c r="C76" i="11" s="1"/>
  <c r="G73" i="11"/>
  <c r="H73" i="11" s="1"/>
  <c r="L70" i="11"/>
  <c r="M70" i="11" s="1"/>
  <c r="B68" i="11"/>
  <c r="C68" i="11" s="1"/>
  <c r="G65" i="11"/>
  <c r="H65" i="11" s="1"/>
  <c r="L62" i="11"/>
  <c r="M62" i="11" s="1"/>
  <c r="L53" i="11"/>
  <c r="M53" i="11" s="1"/>
  <c r="L45" i="11"/>
  <c r="M45" i="11" s="1"/>
  <c r="L37" i="11"/>
  <c r="M37" i="11" s="1"/>
  <c r="L109" i="11"/>
  <c r="M109" i="11" s="1"/>
  <c r="B107" i="11"/>
  <c r="C107" i="11" s="1"/>
  <c r="G104" i="11"/>
  <c r="H104" i="11" s="1"/>
  <c r="L101" i="11"/>
  <c r="M101" i="11" s="1"/>
  <c r="B99" i="11"/>
  <c r="C99" i="11" s="1"/>
  <c r="G96" i="11"/>
  <c r="H96" i="11" s="1"/>
  <c r="L93" i="11"/>
  <c r="M93" i="11" s="1"/>
  <c r="B91" i="11"/>
  <c r="C91" i="11" s="1"/>
  <c r="G88" i="11"/>
  <c r="H88" i="11" s="1"/>
  <c r="L85" i="11"/>
  <c r="M85" i="11" s="1"/>
  <c r="B83" i="11"/>
  <c r="C83" i="11" s="1"/>
  <c r="G80" i="11"/>
  <c r="H80" i="11" s="1"/>
  <c r="L77" i="11"/>
  <c r="M77" i="11" s="1"/>
  <c r="B75" i="11"/>
  <c r="C75" i="11" s="1"/>
  <c r="G72" i="11"/>
  <c r="H72" i="11" s="1"/>
  <c r="L69" i="11"/>
  <c r="M69" i="11" s="1"/>
  <c r="B67" i="11"/>
  <c r="C67" i="11" s="1"/>
  <c r="G64" i="11"/>
  <c r="H64" i="11" s="1"/>
  <c r="L61" i="11"/>
  <c r="M61" i="11" s="1"/>
  <c r="L52" i="11"/>
  <c r="M52" i="11" s="1"/>
  <c r="L44" i="11"/>
  <c r="M44" i="11" s="1"/>
  <c r="L36" i="11"/>
  <c r="M36" i="11" s="1"/>
  <c r="G110" i="11"/>
  <c r="H110" i="11" s="1"/>
  <c r="L107" i="11"/>
  <c r="M107" i="11" s="1"/>
  <c r="B105" i="11"/>
  <c r="C105" i="11" s="1"/>
  <c r="G102" i="11"/>
  <c r="H102" i="11" s="1"/>
  <c r="L99" i="11"/>
  <c r="M99" i="11" s="1"/>
  <c r="B97" i="11"/>
  <c r="C97" i="11" s="1"/>
  <c r="G94" i="11"/>
  <c r="H94" i="11" s="1"/>
  <c r="L91" i="11"/>
  <c r="M91" i="11" s="1"/>
  <c r="B89" i="11"/>
  <c r="C89" i="11" s="1"/>
  <c r="G86" i="11"/>
  <c r="H86" i="11" s="1"/>
  <c r="L83" i="11"/>
  <c r="M83" i="11" s="1"/>
  <c r="B81" i="11"/>
  <c r="C81" i="11" s="1"/>
  <c r="G78" i="11"/>
  <c r="H78" i="11" s="1"/>
  <c r="L75" i="11"/>
  <c r="M75" i="11" s="1"/>
  <c r="B73" i="11"/>
  <c r="C73" i="11" s="1"/>
  <c r="G70" i="11"/>
  <c r="H70" i="11" s="1"/>
  <c r="L67" i="11"/>
  <c r="M67" i="11" s="1"/>
  <c r="B65" i="11"/>
  <c r="C65" i="11" s="1"/>
  <c r="G62" i="11"/>
  <c r="H62" i="11" s="1"/>
  <c r="L50" i="11"/>
  <c r="M50" i="11" s="1"/>
  <c r="G109" i="11"/>
  <c r="H109" i="11" s="1"/>
  <c r="L106" i="11"/>
  <c r="M106" i="11" s="1"/>
  <c r="B104" i="11"/>
  <c r="C104" i="11" s="1"/>
  <c r="G101" i="11"/>
  <c r="H101" i="11" s="1"/>
  <c r="L98" i="11"/>
  <c r="M98" i="11" s="1"/>
  <c r="B96" i="11"/>
  <c r="C96" i="11" s="1"/>
  <c r="G93" i="11"/>
  <c r="H93" i="11" s="1"/>
  <c r="L90" i="11"/>
  <c r="M90" i="11" s="1"/>
  <c r="B88" i="11"/>
  <c r="C88" i="11" s="1"/>
  <c r="G85" i="11"/>
  <c r="H85" i="11" s="1"/>
  <c r="L82" i="11"/>
  <c r="M82" i="11" s="1"/>
  <c r="B80" i="11"/>
  <c r="C80" i="11" s="1"/>
  <c r="G77" i="11"/>
  <c r="H77" i="11" s="1"/>
  <c r="G108" i="11"/>
  <c r="H108" i="11" s="1"/>
  <c r="B106" i="11"/>
  <c r="C106" i="11" s="1"/>
  <c r="L103" i="11"/>
  <c r="M103" i="11" s="1"/>
  <c r="B87" i="11"/>
  <c r="C87" i="11" s="1"/>
  <c r="L84" i="11"/>
  <c r="M84" i="11" s="1"/>
  <c r="G82" i="11"/>
  <c r="H82" i="11" s="1"/>
  <c r="B72" i="11"/>
  <c r="C72" i="11" s="1"/>
  <c r="L66" i="11"/>
  <c r="M66" i="11" s="1"/>
  <c r="G61" i="11"/>
  <c r="H61" i="11" s="1"/>
  <c r="L34" i="11"/>
  <c r="M34" i="11" s="1"/>
  <c r="L27" i="11"/>
  <c r="M27" i="11" s="1"/>
  <c r="L105" i="11"/>
  <c r="M105" i="11" s="1"/>
  <c r="G103" i="11"/>
  <c r="H103" i="11" s="1"/>
  <c r="B101" i="11"/>
  <c r="C101" i="11" s="1"/>
  <c r="G84" i="11"/>
  <c r="H84" i="11" s="1"/>
  <c r="B82" i="11"/>
  <c r="C82" i="11" s="1"/>
  <c r="L79" i="11"/>
  <c r="M79" i="11" s="1"/>
  <c r="L73" i="11"/>
  <c r="M73" i="11" s="1"/>
  <c r="B103" i="11"/>
  <c r="C103" i="11" s="1"/>
  <c r="L100" i="11"/>
  <c r="M100" i="11" s="1"/>
  <c r="G98" i="11"/>
  <c r="H98" i="11" s="1"/>
  <c r="L81" i="11"/>
  <c r="M81" i="11" s="1"/>
  <c r="G79" i="11"/>
  <c r="H79" i="11" s="1"/>
  <c r="B77" i="11"/>
  <c r="C77" i="11" s="1"/>
  <c r="L71" i="11"/>
  <c r="M71" i="11" s="1"/>
  <c r="G66" i="11"/>
  <c r="H66" i="11" s="1"/>
  <c r="B61" i="11"/>
  <c r="C61" i="11" s="1"/>
  <c r="L48" i="11"/>
  <c r="M48" i="11" s="1"/>
  <c r="L38" i="11"/>
  <c r="M38" i="11" s="1"/>
  <c r="L35" i="11"/>
  <c r="M35" i="11" s="1"/>
  <c r="G100" i="11"/>
  <c r="H100" i="11" s="1"/>
  <c r="B98" i="11"/>
  <c r="C98" i="11" s="1"/>
  <c r="L95" i="11"/>
  <c r="M95" i="11" s="1"/>
  <c r="B79" i="11"/>
  <c r="C79" i="11" s="1"/>
  <c r="L76" i="11"/>
  <c r="M76" i="11" s="1"/>
  <c r="G71" i="11"/>
  <c r="H71" i="11" s="1"/>
  <c r="B66" i="11"/>
  <c r="C66" i="11" s="1"/>
  <c r="L51" i="11"/>
  <c r="M51" i="11" s="1"/>
  <c r="L42" i="11"/>
  <c r="M42" i="11" s="1"/>
  <c r="L97" i="11"/>
  <c r="M97" i="11" s="1"/>
  <c r="G95" i="11"/>
  <c r="H95" i="11" s="1"/>
  <c r="B93" i="11"/>
  <c r="C93" i="11" s="1"/>
  <c r="L74" i="11"/>
  <c r="M74" i="11" s="1"/>
  <c r="G69" i="11"/>
  <c r="H69" i="11" s="1"/>
  <c r="B64" i="11"/>
  <c r="C64" i="11" s="1"/>
  <c r="L49" i="11"/>
  <c r="M49" i="11" s="1"/>
  <c r="L108" i="11"/>
  <c r="M108" i="11" s="1"/>
  <c r="G106" i="11"/>
  <c r="H106" i="11" s="1"/>
  <c r="L89" i="11"/>
  <c r="M89" i="11" s="1"/>
  <c r="G87" i="11"/>
  <c r="H87" i="11" s="1"/>
  <c r="B85" i="11"/>
  <c r="C85" i="11" s="1"/>
  <c r="B74" i="11"/>
  <c r="C74" i="11" s="1"/>
  <c r="L68" i="11"/>
  <c r="M68" i="11" s="1"/>
  <c r="G63" i="11"/>
  <c r="H63" i="11" s="1"/>
  <c r="L40" i="11"/>
  <c r="M40" i="11" s="1"/>
  <c r="B71" i="11"/>
  <c r="C71" i="11" s="1"/>
  <c r="B69" i="11"/>
  <c r="C69" i="11" s="1"/>
  <c r="L41" i="11"/>
  <c r="M41" i="11" s="1"/>
  <c r="L87" i="11"/>
  <c r="M87" i="11" s="1"/>
  <c r="L65" i="11"/>
  <c r="M65" i="11" s="1"/>
  <c r="L31" i="11"/>
  <c r="M31" i="11" s="1"/>
  <c r="L92" i="11"/>
  <c r="M92" i="11" s="1"/>
  <c r="L29" i="11"/>
  <c r="M29" i="11" s="1"/>
  <c r="B95" i="11"/>
  <c r="C95" i="11" s="1"/>
  <c r="G76" i="11"/>
  <c r="H76" i="11" s="1"/>
  <c r="L56" i="11"/>
  <c r="M56" i="11" s="1"/>
  <c r="L28" i="11"/>
  <c r="M28" i="11" s="1"/>
  <c r="L33" i="11"/>
  <c r="M33" i="11" s="1"/>
  <c r="G92" i="11"/>
  <c r="H92" i="11" s="1"/>
  <c r="G74" i="11"/>
  <c r="H74" i="11" s="1"/>
  <c r="G68" i="11"/>
  <c r="H68" i="11" s="1"/>
  <c r="L63" i="11"/>
  <c r="M63" i="11" s="1"/>
  <c r="G90" i="11"/>
  <c r="H90" i="11" s="1"/>
  <c r="B63" i="11"/>
  <c r="C63" i="11" s="1"/>
  <c r="L54" i="11"/>
  <c r="M54" i="11" s="1"/>
  <c r="L46" i="11"/>
  <c r="M46" i="11" s="1"/>
  <c r="L43" i="11"/>
  <c r="M43" i="11" s="1"/>
  <c r="L32" i="11"/>
  <c r="M32" i="11" s="1"/>
  <c r="L30" i="11"/>
  <c r="M30" i="11" s="1"/>
  <c r="B109" i="11"/>
  <c r="C109" i="11" s="1"/>
  <c r="B90" i="11"/>
  <c r="C90" i="11" s="1"/>
  <c r="N26" i="11"/>
  <c r="I54" i="11"/>
  <c r="I43" i="11"/>
  <c r="I56" i="11"/>
  <c r="N31" i="11" l="1"/>
  <c r="I103" i="11"/>
  <c r="D97" i="11"/>
  <c r="I65" i="11"/>
  <c r="N65" i="11"/>
  <c r="N100" i="11"/>
  <c r="D88" i="11"/>
  <c r="N61" i="11"/>
  <c r="D83" i="11"/>
  <c r="I104" i="11"/>
  <c r="D68" i="11"/>
  <c r="I89" i="11"/>
  <c r="N110" i="11"/>
  <c r="N72" i="11"/>
  <c r="D94" i="11"/>
  <c r="N54" i="11"/>
  <c r="N28" i="11"/>
  <c r="N87" i="11"/>
  <c r="D85" i="11"/>
  <c r="N74" i="11"/>
  <c r="N76" i="11"/>
  <c r="D61" i="11"/>
  <c r="D103" i="11"/>
  <c r="N27" i="11"/>
  <c r="N103" i="11"/>
  <c r="N90" i="11"/>
  <c r="N50" i="11"/>
  <c r="D81" i="11"/>
  <c r="I102" i="11"/>
  <c r="I64" i="11"/>
  <c r="N85" i="11"/>
  <c r="D107" i="11"/>
  <c r="N70" i="11"/>
  <c r="D92" i="11"/>
  <c r="N39" i="11"/>
  <c r="I75" i="11"/>
  <c r="N96" i="11"/>
  <c r="I92" i="11"/>
  <c r="N38" i="11"/>
  <c r="N52" i="11"/>
  <c r="I91" i="11"/>
  <c r="I69" i="11"/>
  <c r="D87" i="11"/>
  <c r="N56" i="11"/>
  <c r="I66" i="11"/>
  <c r="D105" i="11"/>
  <c r="D78" i="11"/>
  <c r="I76" i="11"/>
  <c r="I61" i="11"/>
  <c r="N69" i="11"/>
  <c r="D76" i="11"/>
  <c r="D102" i="11"/>
  <c r="D64" i="11"/>
  <c r="N84" i="11"/>
  <c r="N106" i="11"/>
  <c r="N101" i="11"/>
  <c r="D70" i="11"/>
  <c r="N46" i="11"/>
  <c r="I71" i="11"/>
  <c r="I78" i="11"/>
  <c r="D63" i="11"/>
  <c r="I87" i="11"/>
  <c r="N73" i="11"/>
  <c r="N83" i="11"/>
  <c r="D67" i="11"/>
  <c r="N94" i="11"/>
  <c r="D90" i="11"/>
  <c r="N89" i="11"/>
  <c r="N71" i="11"/>
  <c r="D96" i="11"/>
  <c r="N107" i="11"/>
  <c r="N37" i="11"/>
  <c r="N55" i="11"/>
  <c r="N63" i="11"/>
  <c r="I106" i="11"/>
  <c r="N97" i="11"/>
  <c r="D77" i="11"/>
  <c r="D82" i="11"/>
  <c r="N66" i="11"/>
  <c r="I77" i="11"/>
  <c r="N98" i="11"/>
  <c r="N67" i="11"/>
  <c r="D89" i="11"/>
  <c r="I110" i="11"/>
  <c r="I72" i="11"/>
  <c r="N93" i="11"/>
  <c r="N45" i="11"/>
  <c r="N78" i="11"/>
  <c r="D100" i="11"/>
  <c r="D62" i="11"/>
  <c r="I83" i="11"/>
  <c r="N104" i="11"/>
  <c r="N43" i="11"/>
  <c r="D66" i="11"/>
  <c r="I85" i="11"/>
  <c r="I80" i="11"/>
  <c r="D108" i="11"/>
  <c r="D74" i="11"/>
  <c r="N105" i="11"/>
  <c r="N99" i="11"/>
  <c r="D93" i="11"/>
  <c r="N34" i="11"/>
  <c r="I62" i="11"/>
  <c r="N109" i="11"/>
  <c r="N47" i="11"/>
  <c r="I90" i="11"/>
  <c r="I95" i="11"/>
  <c r="N79" i="11"/>
  <c r="D65" i="11"/>
  <c r="I97" i="11"/>
  <c r="D95" i="11"/>
  <c r="N29" i="11"/>
  <c r="N42" i="11"/>
  <c r="I84" i="11"/>
  <c r="D80" i="11"/>
  <c r="I70" i="11"/>
  <c r="N36" i="11"/>
  <c r="D75" i="11"/>
  <c r="I96" i="11"/>
  <c r="N53" i="11"/>
  <c r="I81" i="11"/>
  <c r="N102" i="11"/>
  <c r="N64" i="11"/>
  <c r="D86" i="11"/>
  <c r="I107" i="11"/>
  <c r="N68" i="11"/>
  <c r="I98" i="11"/>
  <c r="N75" i="11"/>
  <c r="N86" i="11"/>
  <c r="N33" i="11"/>
  <c r="N48" i="11"/>
  <c r="I109" i="11"/>
  <c r="N41" i="11"/>
  <c r="D79" i="11"/>
  <c r="D106" i="11"/>
  <c r="I93" i="11"/>
  <c r="I88" i="11"/>
  <c r="I73" i="11"/>
  <c r="I99" i="11"/>
  <c r="D69" i="11"/>
  <c r="N95" i="11"/>
  <c r="I108" i="11"/>
  <c r="I86" i="11"/>
  <c r="D91" i="11"/>
  <c r="N80" i="11"/>
  <c r="D109" i="11"/>
  <c r="D71" i="11"/>
  <c r="D98" i="11"/>
  <c r="N30" i="11"/>
  <c r="I68" i="11"/>
  <c r="N40" i="11"/>
  <c r="N108" i="11"/>
  <c r="I100" i="11"/>
  <c r="I79" i="11"/>
  <c r="D72" i="11"/>
  <c r="I101" i="11"/>
  <c r="N91" i="11"/>
  <c r="N32" i="11"/>
  <c r="I74" i="11"/>
  <c r="N92" i="11"/>
  <c r="I63" i="11"/>
  <c r="N49" i="11"/>
  <c r="N51" i="11"/>
  <c r="N35" i="11"/>
  <c r="N81" i="11"/>
  <c r="D101" i="11"/>
  <c r="I82" i="11"/>
  <c r="N82" i="11"/>
  <c r="D104" i="11"/>
  <c r="D73" i="11"/>
  <c r="I94" i="11"/>
  <c r="N44" i="11"/>
  <c r="N77" i="11"/>
  <c r="D99" i="11"/>
  <c r="N62" i="11"/>
  <c r="D84" i="11"/>
  <c r="I105" i="11"/>
  <c r="I67" i="11"/>
  <c r="N88" i="11"/>
  <c r="D110" i="11"/>
</calcChain>
</file>

<file path=xl/sharedStrings.xml><?xml version="1.0" encoding="utf-8"?>
<sst xmlns="http://schemas.openxmlformats.org/spreadsheetml/2006/main" count="61" uniqueCount="18">
  <si>
    <t>準備料金</t>
    <rPh sb="0" eb="2">
      <t>ジュンビ</t>
    </rPh>
    <rPh sb="2" eb="4">
      <t>リョウキン</t>
    </rPh>
    <phoneticPr fontId="2"/>
  </si>
  <si>
    <t>円</t>
    <rPh sb="0" eb="1">
      <t>エン</t>
    </rPh>
    <phoneticPr fontId="2"/>
  </si>
  <si>
    <t>㎜</t>
    <phoneticPr fontId="2"/>
  </si>
  <si>
    <t>水量料金</t>
    <rPh sb="0" eb="2">
      <t>スイリョウ</t>
    </rPh>
    <rPh sb="2" eb="4">
      <t>リョウキン</t>
    </rPh>
    <phoneticPr fontId="2"/>
  </si>
  <si>
    <t>口径別</t>
    <rPh sb="0" eb="2">
      <t>コウケイ</t>
    </rPh>
    <rPh sb="2" eb="3">
      <t>ベツ</t>
    </rPh>
    <phoneticPr fontId="2"/>
  </si>
  <si>
    <t>-</t>
    <phoneticPr fontId="2"/>
  </si>
  <si>
    <t>単価</t>
    <phoneticPr fontId="2"/>
  </si>
  <si>
    <t>使用
水量</t>
    <rPh sb="0" eb="2">
      <t>シヨウ</t>
    </rPh>
    <rPh sb="3" eb="5">
      <t>スイリョウ</t>
    </rPh>
    <phoneticPr fontId="2"/>
  </si>
  <si>
    <t>水量
料金</t>
    <rPh sb="0" eb="2">
      <t>スイリョウ</t>
    </rPh>
    <rPh sb="3" eb="5">
      <t>リョウキン</t>
    </rPh>
    <phoneticPr fontId="2"/>
  </si>
  <si>
    <t>水道料金早見表</t>
    <rPh sb="0" eb="2">
      <t>スイドウ</t>
    </rPh>
    <rPh sb="2" eb="4">
      <t>リョウキン</t>
    </rPh>
    <phoneticPr fontId="2"/>
  </si>
  <si>
    <t>うち
消費税</t>
    <rPh sb="3" eb="6">
      <t>ショウヒゼイ</t>
    </rPh>
    <phoneticPr fontId="2"/>
  </si>
  <si>
    <t>水道
料金</t>
    <rPh sb="0" eb="2">
      <t>スイドウ</t>
    </rPh>
    <rPh sb="3" eb="5">
      <t>リョウキン</t>
    </rPh>
    <phoneticPr fontId="2"/>
  </si>
  <si>
    <t>口　　径</t>
    <rPh sb="0" eb="1">
      <t>クチ</t>
    </rPh>
    <rPh sb="3" eb="4">
      <t>ケイ</t>
    </rPh>
    <phoneticPr fontId="2"/>
  </si>
  <si>
    <t>ｍｍ</t>
    <phoneticPr fontId="2"/>
  </si>
  <si>
    <t>　円</t>
    <rPh sb="1" eb="2">
      <t>エン</t>
    </rPh>
    <phoneticPr fontId="2"/>
  </si>
  <si>
    <t>消費税10％</t>
    <phoneticPr fontId="2"/>
  </si>
  <si>
    <t>基本料金</t>
    <rPh sb="0" eb="2">
      <t>キホン</t>
    </rPh>
    <rPh sb="2" eb="4">
      <t>リョウキン</t>
    </rPh>
    <phoneticPr fontId="2"/>
  </si>
  <si>
    <t>（専用・２月用)</t>
    <rPh sb="1" eb="3">
      <t>センヨウ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</si>
</sst>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&quot;(&quot;#,##0&quot;&quot;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name val="HGP創英角ｺﾞｼｯｸUB"/>
      <family val="3"/>
      <charset val="128"/>
    </font>
    <font>
      <b/>
      <sz val="10"/>
      <color rgb="FFFF000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7" xfId="0" applyBorder="1" applyAlignment="1" applyProtection="1">
      <alignment horizontal="center" vertical="center"/>
    </xf>
    <xf numFmtId="3" fontId="0" fillId="0" borderId="8" xfId="0" applyNumberFormat="1" applyBorder="1" applyProtection="1">
      <alignment vertical="center"/>
    </xf>
    <xf numFmtId="0" fontId="0" fillId="0" borderId="10" xfId="0" applyBorder="1" applyAlignment="1" applyProtection="1">
      <alignment horizontal="center" vertical="center"/>
    </xf>
    <xf numFmtId="3" fontId="0" fillId="0" borderId="11" xfId="0" applyNumberFormat="1" applyBorder="1" applyProtection="1">
      <alignment vertical="center"/>
    </xf>
    <xf numFmtId="0" fontId="0" fillId="0" borderId="13" xfId="0" applyBorder="1" applyAlignment="1" applyProtection="1">
      <alignment horizontal="center" vertical="center"/>
    </xf>
    <xf numFmtId="3" fontId="0" fillId="0" borderId="14" xfId="0" applyNumberFormat="1" applyBorder="1" applyProtection="1">
      <alignment vertical="center"/>
    </xf>
    <xf numFmtId="0" fontId="3" fillId="0" borderId="7" xfId="0" applyFont="1" applyBorder="1" applyProtection="1">
      <alignment vertical="center"/>
    </xf>
    <xf numFmtId="0" fontId="3" fillId="0" borderId="10" xfId="0" applyFont="1" applyBorder="1" applyProtection="1">
      <alignment vertical="center"/>
    </xf>
    <xf numFmtId="0" fontId="3" fillId="0" borderId="13" xfId="0" applyFont="1" applyBorder="1" applyProtection="1">
      <alignment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3" fontId="0" fillId="0" borderId="6" xfId="0" applyNumberFormat="1" applyFill="1" applyBorder="1" applyProtection="1">
      <alignment vertical="center"/>
    </xf>
    <xf numFmtId="3" fontId="0" fillId="0" borderId="9" xfId="0" applyNumberFormat="1" applyFill="1" applyBorder="1" applyProtection="1">
      <alignment vertical="center"/>
    </xf>
    <xf numFmtId="3" fontId="0" fillId="0" borderId="12" xfId="0" applyNumberFormat="1" applyFill="1" applyBorder="1" applyProtection="1">
      <alignment vertical="center"/>
    </xf>
    <xf numFmtId="0" fontId="4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76" fontId="4" fillId="0" borderId="1" xfId="0" applyNumberFormat="1" applyFont="1" applyFill="1" applyBorder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0" fillId="0" borderId="3" xfId="0" applyFill="1" applyBorder="1">
      <alignment vertical="center"/>
    </xf>
    <xf numFmtId="3" fontId="0" fillId="0" borderId="3" xfId="0" applyNumberFormat="1" applyFill="1" applyBorder="1">
      <alignment vertical="center"/>
    </xf>
    <xf numFmtId="3" fontId="4" fillId="0" borderId="3" xfId="0" applyNumberFormat="1" applyFont="1" applyFill="1" applyBorder="1">
      <alignment vertical="center"/>
    </xf>
    <xf numFmtId="177" fontId="0" fillId="0" borderId="3" xfId="0" applyNumberFormat="1" applyFill="1" applyBorder="1">
      <alignment vertical="center"/>
    </xf>
    <xf numFmtId="0" fontId="0" fillId="0" borderId="0" xfId="0" applyAlignment="1">
      <alignment horizontal="center" vertical="center"/>
    </xf>
    <xf numFmtId="176" fontId="4" fillId="2" borderId="3" xfId="0" applyNumberFormat="1" applyFont="1" applyFill="1" applyBorder="1" applyProtection="1">
      <alignment vertical="center"/>
      <protection locked="0"/>
    </xf>
    <xf numFmtId="0" fontId="0" fillId="0" borderId="3" xfId="0" applyBorder="1">
      <alignment vertical="center"/>
    </xf>
    <xf numFmtId="3" fontId="0" fillId="0" borderId="3" xfId="0" applyNumberFormat="1" applyBorder="1">
      <alignment vertical="center"/>
    </xf>
    <xf numFmtId="3" fontId="4" fillId="0" borderId="3" xfId="0" applyNumberFormat="1" applyFont="1" applyBorder="1">
      <alignment vertical="center"/>
    </xf>
    <xf numFmtId="177" fontId="0" fillId="0" borderId="3" xfId="0" applyNumberFormat="1" applyBorder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0" xfId="0" applyFont="1" applyAlignment="1">
      <alignment horizontal="distributed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0" fillId="0" borderId="9" xfId="0" applyBorder="1" applyProtection="1">
      <alignment vertical="center"/>
    </xf>
    <xf numFmtId="0" fontId="0" fillId="0" borderId="11" xfId="0" applyBorder="1" applyProtection="1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Protection="1">
      <alignment vertical="center"/>
    </xf>
    <xf numFmtId="0" fontId="0" fillId="0" borderId="8" xfId="0" applyBorder="1" applyProtection="1">
      <alignment vertical="center"/>
    </xf>
    <xf numFmtId="0" fontId="0" fillId="0" borderId="12" xfId="0" applyBorder="1" applyProtection="1">
      <alignment vertical="center"/>
    </xf>
    <xf numFmtId="0" fontId="0" fillId="0" borderId="14" xfId="0" applyBorder="1" applyProtection="1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CCECFF"/>
      <color rgb="FF99FFCC"/>
      <color rgb="FF00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38101</xdr:rowOff>
    </xdr:from>
    <xdr:to>
      <xdr:col>3</xdr:col>
      <xdr:colOff>444500</xdr:colOff>
      <xdr:row>1</xdr:row>
      <xdr:rowOff>97367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04800" y="38101"/>
          <a:ext cx="1748367" cy="313266"/>
        </a:xfrm>
        <a:prstGeom prst="wedgeRoundRectCallout">
          <a:avLst>
            <a:gd name="adj1" fmla="val -337"/>
            <a:gd name="adj2" fmla="val 100029"/>
            <a:gd name="adj3" fmla="val 16667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口径を選択してください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0"/>
  <sheetViews>
    <sheetView tabSelected="1" showWhiteSpace="0" view="pageLayout" zoomScaleNormal="100" zoomScaleSheetLayoutView="110" workbookViewId="0">
      <selection activeCell="J17" sqref="J17"/>
    </sheetView>
  </sheetViews>
  <sheetFormatPr defaultRowHeight="12.75" x14ac:dyDescent="0.25"/>
  <cols>
    <col min="1" max="1" width="6.1328125" customWidth="1"/>
    <col min="2" max="2" width="7.1328125" customWidth="1"/>
    <col min="3" max="3" width="9.73046875" style="22" bestFit="1" customWidth="1"/>
    <col min="4" max="4" width="8.19921875" bestFit="1" customWidth="1"/>
    <col min="5" max="5" width="4" customWidth="1"/>
    <col min="6" max="6" width="5.19921875" customWidth="1"/>
    <col min="7" max="7" width="7.1328125" customWidth="1"/>
    <col min="8" max="8" width="9.73046875" style="22" customWidth="1"/>
    <col min="9" max="9" width="7.6640625" customWidth="1"/>
    <col min="10" max="10" width="4" customWidth="1"/>
    <col min="11" max="11" width="5.19921875" customWidth="1"/>
    <col min="12" max="12" width="7.1328125" customWidth="1"/>
    <col min="13" max="13" width="9.73046875" customWidth="1"/>
    <col min="14" max="14" width="7.6640625" customWidth="1"/>
    <col min="15" max="15" width="37.1328125" customWidth="1"/>
    <col min="16" max="16" width="6.33203125" customWidth="1"/>
    <col min="17" max="18" width="6.46484375" customWidth="1"/>
    <col min="19" max="19" width="7.53125" customWidth="1"/>
    <col min="20" max="20" width="3.46484375" customWidth="1"/>
    <col min="21" max="21" width="7.53125" customWidth="1"/>
    <col min="22" max="22" width="18.73046875" bestFit="1" customWidth="1"/>
  </cols>
  <sheetData>
    <row r="1" spans="1:20" ht="20.25" customHeight="1" x14ac:dyDescent="0.25">
      <c r="A1" s="39"/>
      <c r="B1" s="40"/>
      <c r="C1" s="40"/>
      <c r="D1" s="41"/>
      <c r="F1" s="43" t="s">
        <v>9</v>
      </c>
      <c r="G1" s="43"/>
      <c r="H1" s="43"/>
      <c r="I1" s="43"/>
      <c r="K1" s="44" t="s">
        <v>17</v>
      </c>
      <c r="L1" s="44"/>
      <c r="M1" s="44"/>
    </row>
    <row r="2" spans="1:20" ht="22.35" customHeight="1" x14ac:dyDescent="0.25">
      <c r="A2" s="42"/>
      <c r="B2" s="42"/>
      <c r="C2" s="42"/>
      <c r="D2" s="42"/>
      <c r="F2" s="43"/>
      <c r="G2" s="43"/>
      <c r="H2" s="43"/>
      <c r="I2" s="43"/>
      <c r="K2" s="44"/>
      <c r="L2" s="44"/>
      <c r="M2" s="44"/>
    </row>
    <row r="3" spans="1:20" ht="20.25" customHeight="1" x14ac:dyDescent="0.25">
      <c r="A3" s="45" t="s">
        <v>12</v>
      </c>
      <c r="B3" s="46"/>
      <c r="C3" s="33">
        <v>20</v>
      </c>
      <c r="D3" s="23" t="s">
        <v>13</v>
      </c>
      <c r="F3" s="47" t="s">
        <v>15</v>
      </c>
      <c r="G3" s="47"/>
      <c r="H3" s="47"/>
      <c r="I3" s="47"/>
    </row>
    <row r="4" spans="1:20" ht="19.5" customHeight="1" thickBot="1" x14ac:dyDescent="0.3">
      <c r="A4" s="45" t="s">
        <v>0</v>
      </c>
      <c r="B4" s="46"/>
      <c r="C4" s="25">
        <f>LOOKUP(C3,P6:P13,S6:S13)</f>
        <v>2900</v>
      </c>
      <c r="D4" s="24" t="s">
        <v>14</v>
      </c>
    </row>
    <row r="5" spans="1:20" x14ac:dyDescent="0.25">
      <c r="A5" s="48" t="s">
        <v>7</v>
      </c>
      <c r="B5" s="50" t="s">
        <v>8</v>
      </c>
      <c r="C5" s="52" t="s">
        <v>11</v>
      </c>
      <c r="D5" s="54" t="s">
        <v>10</v>
      </c>
      <c r="F5" s="38" t="s">
        <v>7</v>
      </c>
      <c r="G5" s="38" t="s">
        <v>8</v>
      </c>
      <c r="H5" s="57" t="s">
        <v>11</v>
      </c>
      <c r="I5" s="58" t="s">
        <v>10</v>
      </c>
      <c r="K5" s="38" t="s">
        <v>7</v>
      </c>
      <c r="L5" s="38" t="s">
        <v>8</v>
      </c>
      <c r="M5" s="57" t="s">
        <v>11</v>
      </c>
      <c r="N5" s="58" t="s">
        <v>10</v>
      </c>
      <c r="P5" s="59" t="s">
        <v>4</v>
      </c>
      <c r="Q5" s="59"/>
      <c r="R5" s="59"/>
      <c r="S5" s="59" t="s">
        <v>16</v>
      </c>
      <c r="T5" s="59"/>
    </row>
    <row r="6" spans="1:20" x14ac:dyDescent="0.25">
      <c r="A6" s="49"/>
      <c r="B6" s="51"/>
      <c r="C6" s="53"/>
      <c r="D6" s="54"/>
      <c r="F6" s="38"/>
      <c r="G6" s="38"/>
      <c r="H6" s="57"/>
      <c r="I6" s="58"/>
      <c r="K6" s="38"/>
      <c r="L6" s="38"/>
      <c r="M6" s="57"/>
      <c r="N6" s="58"/>
      <c r="P6" s="60">
        <v>13</v>
      </c>
      <c r="Q6" s="61"/>
      <c r="R6" s="1" t="s">
        <v>2</v>
      </c>
      <c r="S6" s="2">
        <v>1840</v>
      </c>
      <c r="T6" s="7" t="s">
        <v>1</v>
      </c>
    </row>
    <row r="7" spans="1:20" ht="14.1" customHeight="1" x14ac:dyDescent="0.25">
      <c r="A7" s="28">
        <v>0</v>
      </c>
      <c r="B7" s="29">
        <f>$S$15*A7</f>
        <v>0</v>
      </c>
      <c r="C7" s="30">
        <f>ROUNDDOWN(($C$4+B7)*1.1,0)</f>
        <v>3190</v>
      </c>
      <c r="D7" s="31">
        <f>($C$4+B7)*0.1</f>
        <v>290</v>
      </c>
      <c r="E7" s="26"/>
      <c r="F7" s="28">
        <v>51</v>
      </c>
      <c r="G7" s="29">
        <f>$S$17*(F7-$A$47)+$B$47</f>
        <v>6740</v>
      </c>
      <c r="H7" s="30">
        <f>ROUNDDOWN(($C$4+G7)*1.1,0)</f>
        <v>10604</v>
      </c>
      <c r="I7" s="31">
        <f>($C$4+G7)*0.1</f>
        <v>964</v>
      </c>
      <c r="J7" s="26"/>
      <c r="K7" s="28">
        <v>101</v>
      </c>
      <c r="L7" s="29">
        <f>$S$18*(K7-$F$36)+$G$36</f>
        <v>15790</v>
      </c>
      <c r="M7" s="30">
        <f>ROUNDDOWN(($C$4+L7)*1.1,0)</f>
        <v>20559</v>
      </c>
      <c r="N7" s="31">
        <f>($C$4+L7)*0.1</f>
        <v>1869</v>
      </c>
      <c r="P7" s="55">
        <v>20</v>
      </c>
      <c r="Q7" s="56"/>
      <c r="R7" s="3" t="s">
        <v>2</v>
      </c>
      <c r="S7" s="4">
        <v>2900</v>
      </c>
      <c r="T7" s="8" t="s">
        <v>1</v>
      </c>
    </row>
    <row r="8" spans="1:20" ht="14.1" customHeight="1" x14ac:dyDescent="0.25">
      <c r="A8" s="28">
        <v>1</v>
      </c>
      <c r="B8" s="29">
        <f>$S$15*A8</f>
        <v>100</v>
      </c>
      <c r="C8" s="30">
        <f t="shared" ref="C8:C57" si="0">ROUNDDOWN(($C$4+B8)*1.1,0)</f>
        <v>3300</v>
      </c>
      <c r="D8" s="31">
        <f t="shared" ref="D8:D57" si="1">($C$4+B8)*0.1</f>
        <v>300</v>
      </c>
      <c r="E8" s="26"/>
      <c r="F8" s="28">
        <v>52</v>
      </c>
      <c r="G8" s="29">
        <f t="shared" ref="G8:G36" si="2">$S$17*(F8-$A$47)+$B$47</f>
        <v>6900</v>
      </c>
      <c r="H8" s="30">
        <f t="shared" ref="H8:H56" si="3">ROUNDDOWN(($C$4+G8)*1.1,0)</f>
        <v>10780</v>
      </c>
      <c r="I8" s="31">
        <f t="shared" ref="I8:I56" si="4">($C$4+G8)*0.1</f>
        <v>980</v>
      </c>
      <c r="J8" s="26"/>
      <c r="K8" s="28">
        <v>102</v>
      </c>
      <c r="L8" s="29">
        <f t="shared" ref="L8:L26" si="5">$S$18*(K8-$F$36)+$G$36</f>
        <v>16000</v>
      </c>
      <c r="M8" s="30">
        <f t="shared" ref="M8:M55" si="6">ROUNDDOWN(($C$4+L8)*1.1,0)</f>
        <v>20790</v>
      </c>
      <c r="N8" s="31">
        <f t="shared" ref="N8:N56" si="7">($C$4+L8)*0.1</f>
        <v>1890</v>
      </c>
      <c r="P8" s="55">
        <v>25</v>
      </c>
      <c r="Q8" s="56"/>
      <c r="R8" s="3" t="s">
        <v>2</v>
      </c>
      <c r="S8" s="4">
        <v>4180</v>
      </c>
      <c r="T8" s="8" t="s">
        <v>1</v>
      </c>
    </row>
    <row r="9" spans="1:20" ht="14.1" customHeight="1" x14ac:dyDescent="0.25">
      <c r="A9" s="28">
        <v>2</v>
      </c>
      <c r="B9" s="29">
        <f t="shared" ref="B9:B18" si="8">$S$15*A9</f>
        <v>200</v>
      </c>
      <c r="C9" s="30">
        <f t="shared" si="0"/>
        <v>3410</v>
      </c>
      <c r="D9" s="31">
        <f t="shared" si="1"/>
        <v>310</v>
      </c>
      <c r="E9" s="26"/>
      <c r="F9" s="28">
        <v>53</v>
      </c>
      <c r="G9" s="29">
        <f t="shared" si="2"/>
        <v>7060</v>
      </c>
      <c r="H9" s="30">
        <f t="shared" si="3"/>
        <v>10956</v>
      </c>
      <c r="I9" s="31">
        <f t="shared" si="4"/>
        <v>996</v>
      </c>
      <c r="J9" s="26"/>
      <c r="K9" s="28">
        <v>103</v>
      </c>
      <c r="L9" s="29">
        <f t="shared" si="5"/>
        <v>16210</v>
      </c>
      <c r="M9" s="30">
        <f t="shared" si="6"/>
        <v>21021</v>
      </c>
      <c r="N9" s="31">
        <f t="shared" si="7"/>
        <v>1911</v>
      </c>
      <c r="P9" s="55">
        <v>30</v>
      </c>
      <c r="Q9" s="56"/>
      <c r="R9" s="3" t="s">
        <v>2</v>
      </c>
      <c r="S9" s="4">
        <v>7300</v>
      </c>
      <c r="T9" s="8" t="s">
        <v>1</v>
      </c>
    </row>
    <row r="10" spans="1:20" ht="14.1" customHeight="1" x14ac:dyDescent="0.25">
      <c r="A10" s="28">
        <v>3</v>
      </c>
      <c r="B10" s="29">
        <f t="shared" si="8"/>
        <v>300</v>
      </c>
      <c r="C10" s="30">
        <f t="shared" si="0"/>
        <v>3520</v>
      </c>
      <c r="D10" s="31">
        <f>($C$4+B10)*0.1</f>
        <v>320</v>
      </c>
      <c r="E10" s="26"/>
      <c r="F10" s="28">
        <v>54</v>
      </c>
      <c r="G10" s="29">
        <f>$S$17*(F10-$A$47)+$B$47</f>
        <v>7220</v>
      </c>
      <c r="H10" s="30">
        <f t="shared" si="3"/>
        <v>11132</v>
      </c>
      <c r="I10" s="31">
        <f>($C$4+G10)*0.1</f>
        <v>1012</v>
      </c>
      <c r="J10" s="26"/>
      <c r="K10" s="28">
        <v>104</v>
      </c>
      <c r="L10" s="29">
        <f>$S$18*(K10-$F$36)+$G$36</f>
        <v>16420</v>
      </c>
      <c r="M10" s="30">
        <f t="shared" si="6"/>
        <v>21252</v>
      </c>
      <c r="N10" s="31">
        <f>($C$4+L10)*0.1</f>
        <v>1932</v>
      </c>
      <c r="P10" s="55">
        <v>40</v>
      </c>
      <c r="Q10" s="56"/>
      <c r="R10" s="3" t="s">
        <v>2</v>
      </c>
      <c r="S10" s="4">
        <v>15300</v>
      </c>
      <c r="T10" s="8" t="s">
        <v>1</v>
      </c>
    </row>
    <row r="11" spans="1:20" ht="14.1" customHeight="1" x14ac:dyDescent="0.25">
      <c r="A11" s="28">
        <v>4</v>
      </c>
      <c r="B11" s="29">
        <f t="shared" si="8"/>
        <v>400</v>
      </c>
      <c r="C11" s="30">
        <f t="shared" si="0"/>
        <v>3630</v>
      </c>
      <c r="D11" s="31">
        <f>($C$4+B11)*0.1</f>
        <v>330</v>
      </c>
      <c r="E11" s="26"/>
      <c r="F11" s="28">
        <v>55</v>
      </c>
      <c r="G11" s="29">
        <f>$S$17*(F11-$A$47)+$B$47</f>
        <v>7380</v>
      </c>
      <c r="H11" s="30">
        <f t="shared" si="3"/>
        <v>11308</v>
      </c>
      <c r="I11" s="31">
        <f>($C$4+G11)*0.1</f>
        <v>1028</v>
      </c>
      <c r="J11" s="26"/>
      <c r="K11" s="28">
        <v>105</v>
      </c>
      <c r="L11" s="29">
        <f>$S$18*(K11-$F$36)+$G$36</f>
        <v>16630</v>
      </c>
      <c r="M11" s="30">
        <f t="shared" si="6"/>
        <v>21483</v>
      </c>
      <c r="N11" s="31">
        <f>($C$4+L11)*0.1</f>
        <v>1953</v>
      </c>
      <c r="P11" s="55">
        <v>50</v>
      </c>
      <c r="Q11" s="56"/>
      <c r="R11" s="3" t="s">
        <v>2</v>
      </c>
      <c r="S11" s="4">
        <v>26620</v>
      </c>
      <c r="T11" s="8" t="s">
        <v>1</v>
      </c>
    </row>
    <row r="12" spans="1:20" ht="14.1" customHeight="1" x14ac:dyDescent="0.25">
      <c r="A12" s="28">
        <v>5</v>
      </c>
      <c r="B12" s="29">
        <f t="shared" si="8"/>
        <v>500</v>
      </c>
      <c r="C12" s="30">
        <f t="shared" si="0"/>
        <v>3740</v>
      </c>
      <c r="D12" s="31">
        <f>($C$4+B12)*0.1</f>
        <v>340</v>
      </c>
      <c r="E12" s="26"/>
      <c r="F12" s="28">
        <v>56</v>
      </c>
      <c r="G12" s="29">
        <f>$S$17*(F12-$A$47)+$B$47</f>
        <v>7540</v>
      </c>
      <c r="H12" s="30">
        <f t="shared" si="3"/>
        <v>11484</v>
      </c>
      <c r="I12" s="31">
        <f>($C$4+G12)*0.1</f>
        <v>1044</v>
      </c>
      <c r="J12" s="26"/>
      <c r="K12" s="28">
        <v>106</v>
      </c>
      <c r="L12" s="29">
        <f>$S$18*(K12-$F$36)+$G$36</f>
        <v>16840</v>
      </c>
      <c r="M12" s="30">
        <f t="shared" si="6"/>
        <v>21714</v>
      </c>
      <c r="N12" s="31">
        <f>($C$4+L12)*0.1</f>
        <v>1974</v>
      </c>
      <c r="P12" s="55">
        <v>75</v>
      </c>
      <c r="Q12" s="56"/>
      <c r="R12" s="3" t="s">
        <v>2</v>
      </c>
      <c r="S12" s="4">
        <v>71280</v>
      </c>
      <c r="T12" s="8" t="s">
        <v>1</v>
      </c>
    </row>
    <row r="13" spans="1:20" ht="14.1" customHeight="1" x14ac:dyDescent="0.25">
      <c r="A13" s="28">
        <v>6</v>
      </c>
      <c r="B13" s="29">
        <f t="shared" si="8"/>
        <v>600</v>
      </c>
      <c r="C13" s="30">
        <f t="shared" si="0"/>
        <v>3850</v>
      </c>
      <c r="D13" s="31">
        <f t="shared" si="1"/>
        <v>350</v>
      </c>
      <c r="E13" s="26"/>
      <c r="F13" s="28">
        <v>57</v>
      </c>
      <c r="G13" s="29">
        <f t="shared" si="2"/>
        <v>7700</v>
      </c>
      <c r="H13" s="30">
        <f t="shared" si="3"/>
        <v>11660</v>
      </c>
      <c r="I13" s="31">
        <f t="shared" si="4"/>
        <v>1060</v>
      </c>
      <c r="J13" s="26"/>
      <c r="K13" s="28">
        <v>107</v>
      </c>
      <c r="L13" s="29">
        <f t="shared" si="5"/>
        <v>17050</v>
      </c>
      <c r="M13" s="30">
        <f t="shared" si="6"/>
        <v>21945</v>
      </c>
      <c r="N13" s="31">
        <f t="shared" si="7"/>
        <v>1995</v>
      </c>
      <c r="P13" s="62">
        <v>100</v>
      </c>
      <c r="Q13" s="63"/>
      <c r="R13" s="5" t="s">
        <v>2</v>
      </c>
      <c r="S13" s="6">
        <v>145420</v>
      </c>
      <c r="T13" s="9" t="s">
        <v>1</v>
      </c>
    </row>
    <row r="14" spans="1:20" ht="14.1" customHeight="1" x14ac:dyDescent="0.25">
      <c r="A14" s="28">
        <v>7</v>
      </c>
      <c r="B14" s="29">
        <f t="shared" si="8"/>
        <v>700</v>
      </c>
      <c r="C14" s="30">
        <f t="shared" si="0"/>
        <v>3960</v>
      </c>
      <c r="D14" s="31">
        <f t="shared" si="1"/>
        <v>360</v>
      </c>
      <c r="E14" s="26"/>
      <c r="F14" s="28">
        <v>58</v>
      </c>
      <c r="G14" s="29">
        <f t="shared" si="2"/>
        <v>7860</v>
      </c>
      <c r="H14" s="30">
        <f t="shared" si="3"/>
        <v>11836</v>
      </c>
      <c r="I14" s="31">
        <f t="shared" si="4"/>
        <v>1076</v>
      </c>
      <c r="J14" s="26"/>
      <c r="K14" s="28">
        <v>108</v>
      </c>
      <c r="L14" s="29">
        <f t="shared" si="5"/>
        <v>17260</v>
      </c>
      <c r="M14" s="30">
        <f t="shared" si="6"/>
        <v>22176</v>
      </c>
      <c r="N14" s="31">
        <f t="shared" si="7"/>
        <v>2016</v>
      </c>
      <c r="P14" s="64" t="s">
        <v>3</v>
      </c>
      <c r="Q14" s="64"/>
      <c r="R14" s="64"/>
      <c r="S14" s="32" t="s">
        <v>6</v>
      </c>
    </row>
    <row r="15" spans="1:20" ht="14.1" customHeight="1" x14ac:dyDescent="0.25">
      <c r="A15" s="28">
        <v>8</v>
      </c>
      <c r="B15" s="29">
        <f t="shared" si="8"/>
        <v>800</v>
      </c>
      <c r="C15" s="30">
        <f t="shared" si="0"/>
        <v>4070</v>
      </c>
      <c r="D15" s="31">
        <f t="shared" si="1"/>
        <v>370</v>
      </c>
      <c r="E15" s="26"/>
      <c r="F15" s="28">
        <v>59</v>
      </c>
      <c r="G15" s="29">
        <f t="shared" si="2"/>
        <v>8020</v>
      </c>
      <c r="H15" s="30">
        <f t="shared" si="3"/>
        <v>12012</v>
      </c>
      <c r="I15" s="31">
        <f t="shared" si="4"/>
        <v>1092</v>
      </c>
      <c r="J15" s="26"/>
      <c r="K15" s="28">
        <v>109</v>
      </c>
      <c r="L15" s="29">
        <f t="shared" si="5"/>
        <v>17470</v>
      </c>
      <c r="M15" s="30">
        <f t="shared" si="6"/>
        <v>22407</v>
      </c>
      <c r="N15" s="31">
        <f t="shared" si="7"/>
        <v>2037</v>
      </c>
      <c r="P15" s="10">
        <v>0</v>
      </c>
      <c r="Q15" s="11" t="s">
        <v>5</v>
      </c>
      <c r="R15" s="12">
        <v>12</v>
      </c>
      <c r="S15" s="19">
        <v>100</v>
      </c>
      <c r="T15" s="7" t="s">
        <v>1</v>
      </c>
    </row>
    <row r="16" spans="1:20" ht="14.1" customHeight="1" x14ac:dyDescent="0.25">
      <c r="A16" s="28">
        <v>9</v>
      </c>
      <c r="B16" s="29">
        <f t="shared" si="8"/>
        <v>900</v>
      </c>
      <c r="C16" s="30">
        <f t="shared" si="0"/>
        <v>4180</v>
      </c>
      <c r="D16" s="31">
        <f t="shared" si="1"/>
        <v>380</v>
      </c>
      <c r="E16" s="26"/>
      <c r="F16" s="28">
        <v>60</v>
      </c>
      <c r="G16" s="29">
        <f t="shared" si="2"/>
        <v>8180</v>
      </c>
      <c r="H16" s="30">
        <f t="shared" si="3"/>
        <v>12188</v>
      </c>
      <c r="I16" s="31">
        <f t="shared" si="4"/>
        <v>1108</v>
      </c>
      <c r="J16" s="26"/>
      <c r="K16" s="28">
        <v>110</v>
      </c>
      <c r="L16" s="29">
        <f t="shared" si="5"/>
        <v>17680</v>
      </c>
      <c r="M16" s="30">
        <f t="shared" si="6"/>
        <v>22638</v>
      </c>
      <c r="N16" s="31">
        <f t="shared" si="7"/>
        <v>2058</v>
      </c>
      <c r="P16" s="13">
        <v>13</v>
      </c>
      <c r="Q16" s="14" t="s">
        <v>5</v>
      </c>
      <c r="R16" s="15">
        <v>40</v>
      </c>
      <c r="S16" s="20">
        <v>135</v>
      </c>
      <c r="T16" s="8" t="s">
        <v>1</v>
      </c>
    </row>
    <row r="17" spans="1:20" ht="14.1" customHeight="1" x14ac:dyDescent="0.25">
      <c r="A17" s="28">
        <v>10</v>
      </c>
      <c r="B17" s="29">
        <f t="shared" si="8"/>
        <v>1000</v>
      </c>
      <c r="C17" s="30">
        <f t="shared" si="0"/>
        <v>4290</v>
      </c>
      <c r="D17" s="31">
        <f t="shared" si="1"/>
        <v>390</v>
      </c>
      <c r="E17" s="26"/>
      <c r="F17" s="28">
        <v>61</v>
      </c>
      <c r="G17" s="29">
        <f t="shared" si="2"/>
        <v>8340</v>
      </c>
      <c r="H17" s="30">
        <f>ROUNDDOWN(($C$4+G17)*1.1,0)</f>
        <v>12364</v>
      </c>
      <c r="I17" s="31">
        <f t="shared" si="4"/>
        <v>1124</v>
      </c>
      <c r="J17" s="26"/>
      <c r="K17" s="28">
        <v>111</v>
      </c>
      <c r="L17" s="29">
        <f t="shared" si="5"/>
        <v>17890</v>
      </c>
      <c r="M17" s="30">
        <f t="shared" si="6"/>
        <v>22869</v>
      </c>
      <c r="N17" s="31">
        <f t="shared" si="7"/>
        <v>2079</v>
      </c>
      <c r="O17" s="32"/>
      <c r="P17" s="13">
        <v>41</v>
      </c>
      <c r="Q17" s="14" t="s">
        <v>5</v>
      </c>
      <c r="R17" s="15">
        <v>80</v>
      </c>
      <c r="S17" s="20">
        <v>160</v>
      </c>
      <c r="T17" s="8" t="s">
        <v>1</v>
      </c>
    </row>
    <row r="18" spans="1:20" ht="14.1" customHeight="1" x14ac:dyDescent="0.25">
      <c r="A18" s="28">
        <v>11</v>
      </c>
      <c r="B18" s="29">
        <f t="shared" si="8"/>
        <v>1100</v>
      </c>
      <c r="C18" s="30">
        <f t="shared" si="0"/>
        <v>4400</v>
      </c>
      <c r="D18" s="31">
        <f t="shared" si="1"/>
        <v>400</v>
      </c>
      <c r="E18" s="26"/>
      <c r="F18" s="28">
        <v>62</v>
      </c>
      <c r="G18" s="29">
        <f t="shared" si="2"/>
        <v>8500</v>
      </c>
      <c r="H18" s="30">
        <f t="shared" si="3"/>
        <v>12540</v>
      </c>
      <c r="I18" s="31">
        <f t="shared" si="4"/>
        <v>1140</v>
      </c>
      <c r="J18" s="26"/>
      <c r="K18" s="28">
        <v>112</v>
      </c>
      <c r="L18" s="29">
        <f t="shared" si="5"/>
        <v>18100</v>
      </c>
      <c r="M18" s="30">
        <f t="shared" si="6"/>
        <v>23100</v>
      </c>
      <c r="N18" s="31">
        <f t="shared" si="7"/>
        <v>2100</v>
      </c>
      <c r="O18" s="32"/>
      <c r="P18" s="13">
        <v>81</v>
      </c>
      <c r="Q18" s="14" t="s">
        <v>5</v>
      </c>
      <c r="R18" s="15">
        <v>120</v>
      </c>
      <c r="S18" s="20">
        <v>210</v>
      </c>
      <c r="T18" s="8" t="s">
        <v>1</v>
      </c>
    </row>
    <row r="19" spans="1:20" ht="14.1" customHeight="1" x14ac:dyDescent="0.25">
      <c r="A19" s="28">
        <v>12</v>
      </c>
      <c r="B19" s="29">
        <f>$S$15*A19</f>
        <v>1200</v>
      </c>
      <c r="C19" s="30">
        <f t="shared" si="0"/>
        <v>4510</v>
      </c>
      <c r="D19" s="31">
        <f t="shared" si="1"/>
        <v>410</v>
      </c>
      <c r="E19" s="26"/>
      <c r="F19" s="28">
        <v>63</v>
      </c>
      <c r="G19" s="29">
        <f t="shared" si="2"/>
        <v>8660</v>
      </c>
      <c r="H19" s="30">
        <f t="shared" si="3"/>
        <v>12716</v>
      </c>
      <c r="I19" s="31">
        <f t="shared" si="4"/>
        <v>1156</v>
      </c>
      <c r="J19" s="26"/>
      <c r="K19" s="28">
        <v>113</v>
      </c>
      <c r="L19" s="29">
        <f t="shared" si="5"/>
        <v>18310</v>
      </c>
      <c r="M19" s="30">
        <f t="shared" si="6"/>
        <v>23331</v>
      </c>
      <c r="N19" s="31">
        <f t="shared" si="7"/>
        <v>2121</v>
      </c>
      <c r="O19" s="32"/>
      <c r="P19" s="16">
        <v>121</v>
      </c>
      <c r="Q19" s="17" t="s">
        <v>5</v>
      </c>
      <c r="R19" s="18"/>
      <c r="S19" s="21">
        <v>230</v>
      </c>
      <c r="T19" s="9" t="s">
        <v>1</v>
      </c>
    </row>
    <row r="20" spans="1:20" ht="12.75" customHeight="1" x14ac:dyDescent="0.25">
      <c r="A20" s="28">
        <v>13</v>
      </c>
      <c r="B20" s="29">
        <f>$S$16*(A20-$A$19)+$B$19</f>
        <v>1335</v>
      </c>
      <c r="C20" s="30">
        <f t="shared" si="0"/>
        <v>4658</v>
      </c>
      <c r="D20" s="31">
        <f t="shared" si="1"/>
        <v>423.5</v>
      </c>
      <c r="E20" s="26"/>
      <c r="F20" s="28">
        <v>64</v>
      </c>
      <c r="G20" s="29">
        <f t="shared" si="2"/>
        <v>8820</v>
      </c>
      <c r="H20" s="30">
        <f t="shared" si="3"/>
        <v>12892</v>
      </c>
      <c r="I20" s="31">
        <f t="shared" si="4"/>
        <v>1172</v>
      </c>
      <c r="J20" s="26"/>
      <c r="K20" s="28">
        <v>114</v>
      </c>
      <c r="L20" s="29">
        <f t="shared" si="5"/>
        <v>18520</v>
      </c>
      <c r="M20" s="30">
        <f t="shared" si="6"/>
        <v>23562</v>
      </c>
      <c r="N20" s="31">
        <f t="shared" si="7"/>
        <v>2142</v>
      </c>
      <c r="O20" s="32"/>
    </row>
    <row r="21" spans="1:20" ht="14.1" customHeight="1" x14ac:dyDescent="0.25">
      <c r="A21" s="28">
        <v>14</v>
      </c>
      <c r="B21" s="29">
        <f>$S$16*(A21-$A$19)+$B$19</f>
        <v>1470</v>
      </c>
      <c r="C21" s="30">
        <f t="shared" si="0"/>
        <v>4807</v>
      </c>
      <c r="D21" s="31">
        <f t="shared" si="1"/>
        <v>437</v>
      </c>
      <c r="E21" s="26"/>
      <c r="F21" s="28">
        <v>65</v>
      </c>
      <c r="G21" s="29">
        <f t="shared" si="2"/>
        <v>8980</v>
      </c>
      <c r="H21" s="30">
        <f t="shared" si="3"/>
        <v>13068</v>
      </c>
      <c r="I21" s="31">
        <f t="shared" si="4"/>
        <v>1188</v>
      </c>
      <c r="J21" s="26"/>
      <c r="K21" s="28">
        <v>115</v>
      </c>
      <c r="L21" s="29">
        <f t="shared" si="5"/>
        <v>18730</v>
      </c>
      <c r="M21" s="30">
        <f t="shared" si="6"/>
        <v>23793</v>
      </c>
      <c r="N21" s="31">
        <f t="shared" si="7"/>
        <v>2163</v>
      </c>
      <c r="O21" s="32"/>
    </row>
    <row r="22" spans="1:20" ht="14.1" customHeight="1" x14ac:dyDescent="0.25">
      <c r="A22" s="28">
        <v>15</v>
      </c>
      <c r="B22" s="29">
        <f t="shared" ref="B22:B47" si="9">$S$16*(A22-$A$19)+$B$19</f>
        <v>1605</v>
      </c>
      <c r="C22" s="30">
        <f>ROUNDDOWN(($C$4+B22)*1.1,0)</f>
        <v>4955</v>
      </c>
      <c r="D22" s="31">
        <f t="shared" si="1"/>
        <v>450.5</v>
      </c>
      <c r="E22" s="26"/>
      <c r="F22" s="28">
        <v>66</v>
      </c>
      <c r="G22" s="29">
        <f t="shared" si="2"/>
        <v>9140</v>
      </c>
      <c r="H22" s="30">
        <f t="shared" si="3"/>
        <v>13244</v>
      </c>
      <c r="I22" s="31">
        <f t="shared" si="4"/>
        <v>1204</v>
      </c>
      <c r="J22" s="26"/>
      <c r="K22" s="28">
        <v>116</v>
      </c>
      <c r="L22" s="29">
        <f t="shared" si="5"/>
        <v>18940</v>
      </c>
      <c r="M22" s="30">
        <f t="shared" si="6"/>
        <v>24024</v>
      </c>
      <c r="N22" s="31">
        <f t="shared" si="7"/>
        <v>2184</v>
      </c>
    </row>
    <row r="23" spans="1:20" ht="14.1" customHeight="1" x14ac:dyDescent="0.25">
      <c r="A23" s="28">
        <v>16</v>
      </c>
      <c r="B23" s="29">
        <f t="shared" si="9"/>
        <v>1740</v>
      </c>
      <c r="C23" s="30">
        <f t="shared" si="0"/>
        <v>5104</v>
      </c>
      <c r="D23" s="31">
        <f t="shared" si="1"/>
        <v>464</v>
      </c>
      <c r="E23" s="26"/>
      <c r="F23" s="28">
        <v>67</v>
      </c>
      <c r="G23" s="29">
        <f t="shared" si="2"/>
        <v>9300</v>
      </c>
      <c r="H23" s="30">
        <f t="shared" si="3"/>
        <v>13420</v>
      </c>
      <c r="I23" s="31">
        <f t="shared" si="4"/>
        <v>1220</v>
      </c>
      <c r="J23" s="26"/>
      <c r="K23" s="28">
        <v>117</v>
      </c>
      <c r="L23" s="29">
        <f t="shared" si="5"/>
        <v>19150</v>
      </c>
      <c r="M23" s="30">
        <f t="shared" si="6"/>
        <v>24255</v>
      </c>
      <c r="N23" s="31">
        <f t="shared" si="7"/>
        <v>2205</v>
      </c>
    </row>
    <row r="24" spans="1:20" ht="14.1" customHeight="1" x14ac:dyDescent="0.25">
      <c r="A24" s="28">
        <v>17</v>
      </c>
      <c r="B24" s="29">
        <f t="shared" si="9"/>
        <v>1875</v>
      </c>
      <c r="C24" s="30">
        <f t="shared" si="0"/>
        <v>5252</v>
      </c>
      <c r="D24" s="31">
        <f t="shared" si="1"/>
        <v>477.5</v>
      </c>
      <c r="E24" s="26"/>
      <c r="F24" s="28">
        <v>68</v>
      </c>
      <c r="G24" s="29">
        <f t="shared" si="2"/>
        <v>9460</v>
      </c>
      <c r="H24" s="30">
        <f t="shared" si="3"/>
        <v>13596</v>
      </c>
      <c r="I24" s="31">
        <f t="shared" si="4"/>
        <v>1236</v>
      </c>
      <c r="J24" s="26"/>
      <c r="K24" s="28">
        <v>118</v>
      </c>
      <c r="L24" s="29">
        <f t="shared" si="5"/>
        <v>19360</v>
      </c>
      <c r="M24" s="30">
        <f t="shared" si="6"/>
        <v>24486</v>
      </c>
      <c r="N24" s="31">
        <f t="shared" si="7"/>
        <v>2226</v>
      </c>
    </row>
    <row r="25" spans="1:20" ht="14.1" customHeight="1" x14ac:dyDescent="0.25">
      <c r="A25" s="28">
        <v>18</v>
      </c>
      <c r="B25" s="29">
        <f>$S$16*(A25-$A$19)+$B$19</f>
        <v>2010</v>
      </c>
      <c r="C25" s="30">
        <f t="shared" si="0"/>
        <v>5401</v>
      </c>
      <c r="D25" s="31">
        <f t="shared" si="1"/>
        <v>491</v>
      </c>
      <c r="E25" s="26"/>
      <c r="F25" s="28">
        <v>69</v>
      </c>
      <c r="G25" s="29">
        <f t="shared" si="2"/>
        <v>9620</v>
      </c>
      <c r="H25" s="30">
        <f t="shared" si="3"/>
        <v>13772</v>
      </c>
      <c r="I25" s="31">
        <f t="shared" si="4"/>
        <v>1252</v>
      </c>
      <c r="J25" s="26"/>
      <c r="K25" s="28">
        <v>119</v>
      </c>
      <c r="L25" s="29">
        <f t="shared" si="5"/>
        <v>19570</v>
      </c>
      <c r="M25" s="30">
        <f t="shared" si="6"/>
        <v>24717</v>
      </c>
      <c r="N25" s="31">
        <f t="shared" si="7"/>
        <v>2247</v>
      </c>
    </row>
    <row r="26" spans="1:20" ht="14.1" customHeight="1" x14ac:dyDescent="0.25">
      <c r="A26" s="28">
        <v>19</v>
      </c>
      <c r="B26" s="29">
        <f t="shared" si="9"/>
        <v>2145</v>
      </c>
      <c r="C26" s="30">
        <f t="shared" si="0"/>
        <v>5549</v>
      </c>
      <c r="D26" s="31">
        <f t="shared" si="1"/>
        <v>504.5</v>
      </c>
      <c r="E26" s="26"/>
      <c r="F26" s="28">
        <v>70</v>
      </c>
      <c r="G26" s="29">
        <f t="shared" si="2"/>
        <v>9780</v>
      </c>
      <c r="H26" s="30">
        <f t="shared" si="3"/>
        <v>13948</v>
      </c>
      <c r="I26" s="31">
        <f t="shared" si="4"/>
        <v>1268</v>
      </c>
      <c r="J26" s="26"/>
      <c r="K26" s="28">
        <v>120</v>
      </c>
      <c r="L26" s="29">
        <f t="shared" si="5"/>
        <v>19780</v>
      </c>
      <c r="M26" s="30">
        <f t="shared" si="6"/>
        <v>24948</v>
      </c>
      <c r="N26" s="31">
        <f t="shared" si="7"/>
        <v>2268</v>
      </c>
    </row>
    <row r="27" spans="1:20" ht="14.1" customHeight="1" x14ac:dyDescent="0.25">
      <c r="A27" s="28">
        <v>20</v>
      </c>
      <c r="B27" s="29">
        <f t="shared" si="9"/>
        <v>2280</v>
      </c>
      <c r="C27" s="30">
        <f t="shared" si="0"/>
        <v>5698</v>
      </c>
      <c r="D27" s="31">
        <f t="shared" si="1"/>
        <v>518</v>
      </c>
      <c r="E27" s="26"/>
      <c r="F27" s="28">
        <v>71</v>
      </c>
      <c r="G27" s="29">
        <f t="shared" si="2"/>
        <v>9940</v>
      </c>
      <c r="H27" s="30">
        <f t="shared" si="3"/>
        <v>14124</v>
      </c>
      <c r="I27" s="31">
        <f t="shared" si="4"/>
        <v>1284</v>
      </c>
      <c r="J27" s="26"/>
      <c r="K27" s="28">
        <v>121</v>
      </c>
      <c r="L27" s="29">
        <f t="shared" ref="L27:L55" si="10">$S$19*(K27-$K$26)+$L$26</f>
        <v>20010</v>
      </c>
      <c r="M27" s="30">
        <f t="shared" si="6"/>
        <v>25201</v>
      </c>
      <c r="N27" s="31">
        <f t="shared" si="7"/>
        <v>2291</v>
      </c>
    </row>
    <row r="28" spans="1:20" ht="14.1" customHeight="1" x14ac:dyDescent="0.25">
      <c r="A28" s="28">
        <v>21</v>
      </c>
      <c r="B28" s="29">
        <f t="shared" si="9"/>
        <v>2415</v>
      </c>
      <c r="C28" s="30">
        <f t="shared" si="0"/>
        <v>5846</v>
      </c>
      <c r="D28" s="31">
        <f t="shared" si="1"/>
        <v>531.5</v>
      </c>
      <c r="E28" s="26"/>
      <c r="F28" s="28">
        <v>72</v>
      </c>
      <c r="G28" s="29">
        <f t="shared" si="2"/>
        <v>10100</v>
      </c>
      <c r="H28" s="30">
        <f t="shared" si="3"/>
        <v>14300</v>
      </c>
      <c r="I28" s="31">
        <f t="shared" si="4"/>
        <v>1300</v>
      </c>
      <c r="J28" s="26"/>
      <c r="K28" s="28">
        <v>122</v>
      </c>
      <c r="L28" s="29">
        <f t="shared" si="10"/>
        <v>20240</v>
      </c>
      <c r="M28" s="30">
        <f t="shared" si="6"/>
        <v>25454</v>
      </c>
      <c r="N28" s="31">
        <f t="shared" si="7"/>
        <v>2314</v>
      </c>
    </row>
    <row r="29" spans="1:20" ht="14.1" customHeight="1" x14ac:dyDescent="0.25">
      <c r="A29" s="28">
        <v>22</v>
      </c>
      <c r="B29" s="29">
        <f t="shared" si="9"/>
        <v>2550</v>
      </c>
      <c r="C29" s="30">
        <f t="shared" si="0"/>
        <v>5995</v>
      </c>
      <c r="D29" s="31">
        <f t="shared" si="1"/>
        <v>545</v>
      </c>
      <c r="E29" s="26"/>
      <c r="F29" s="28">
        <v>73</v>
      </c>
      <c r="G29" s="29">
        <f t="shared" si="2"/>
        <v>10260</v>
      </c>
      <c r="H29" s="30">
        <f t="shared" si="3"/>
        <v>14476</v>
      </c>
      <c r="I29" s="31">
        <f t="shared" si="4"/>
        <v>1316</v>
      </c>
      <c r="J29" s="26"/>
      <c r="K29" s="28">
        <v>123</v>
      </c>
      <c r="L29" s="29">
        <f t="shared" si="10"/>
        <v>20470</v>
      </c>
      <c r="M29" s="30">
        <f t="shared" si="6"/>
        <v>25707</v>
      </c>
      <c r="N29" s="31">
        <f t="shared" si="7"/>
        <v>2337</v>
      </c>
    </row>
    <row r="30" spans="1:20" ht="14.1" customHeight="1" x14ac:dyDescent="0.25">
      <c r="A30" s="28">
        <v>23</v>
      </c>
      <c r="B30" s="29">
        <f t="shared" si="9"/>
        <v>2685</v>
      </c>
      <c r="C30" s="30">
        <f t="shared" si="0"/>
        <v>6143</v>
      </c>
      <c r="D30" s="31">
        <f t="shared" si="1"/>
        <v>558.5</v>
      </c>
      <c r="E30" s="26"/>
      <c r="F30" s="28">
        <v>74</v>
      </c>
      <c r="G30" s="29">
        <f t="shared" si="2"/>
        <v>10420</v>
      </c>
      <c r="H30" s="30">
        <f t="shared" si="3"/>
        <v>14652</v>
      </c>
      <c r="I30" s="31">
        <f t="shared" si="4"/>
        <v>1332</v>
      </c>
      <c r="J30" s="26"/>
      <c r="K30" s="28">
        <v>124</v>
      </c>
      <c r="L30" s="29">
        <f t="shared" si="10"/>
        <v>20700</v>
      </c>
      <c r="M30" s="30">
        <f t="shared" si="6"/>
        <v>25960</v>
      </c>
      <c r="N30" s="31">
        <f t="shared" si="7"/>
        <v>2360</v>
      </c>
    </row>
    <row r="31" spans="1:20" ht="14.1" customHeight="1" x14ac:dyDescent="0.25">
      <c r="A31" s="28">
        <v>24</v>
      </c>
      <c r="B31" s="29">
        <f t="shared" si="9"/>
        <v>2820</v>
      </c>
      <c r="C31" s="30">
        <f t="shared" si="0"/>
        <v>6292</v>
      </c>
      <c r="D31" s="31">
        <f t="shared" si="1"/>
        <v>572</v>
      </c>
      <c r="E31" s="26"/>
      <c r="F31" s="28">
        <v>75</v>
      </c>
      <c r="G31" s="29">
        <f t="shared" si="2"/>
        <v>10580</v>
      </c>
      <c r="H31" s="30">
        <f t="shared" si="3"/>
        <v>14828</v>
      </c>
      <c r="I31" s="31">
        <f t="shared" si="4"/>
        <v>1348</v>
      </c>
      <c r="J31" s="26"/>
      <c r="K31" s="28">
        <v>125</v>
      </c>
      <c r="L31" s="29">
        <f t="shared" si="10"/>
        <v>20930</v>
      </c>
      <c r="M31" s="30">
        <f t="shared" si="6"/>
        <v>26213</v>
      </c>
      <c r="N31" s="31">
        <f t="shared" si="7"/>
        <v>2383</v>
      </c>
    </row>
    <row r="32" spans="1:20" ht="14.1" customHeight="1" x14ac:dyDescent="0.25">
      <c r="A32" s="28">
        <v>25</v>
      </c>
      <c r="B32" s="29">
        <f t="shared" si="9"/>
        <v>2955</v>
      </c>
      <c r="C32" s="30">
        <f t="shared" si="0"/>
        <v>6440</v>
      </c>
      <c r="D32" s="31">
        <f t="shared" si="1"/>
        <v>585.5</v>
      </c>
      <c r="E32" s="26"/>
      <c r="F32" s="28">
        <v>76</v>
      </c>
      <c r="G32" s="29">
        <f t="shared" si="2"/>
        <v>10740</v>
      </c>
      <c r="H32" s="30">
        <f t="shared" si="3"/>
        <v>15004</v>
      </c>
      <c r="I32" s="31">
        <f t="shared" si="4"/>
        <v>1364</v>
      </c>
      <c r="J32" s="26"/>
      <c r="K32" s="28">
        <v>126</v>
      </c>
      <c r="L32" s="29">
        <f t="shared" si="10"/>
        <v>21160</v>
      </c>
      <c r="M32" s="30">
        <f t="shared" si="6"/>
        <v>26466</v>
      </c>
      <c r="N32" s="31">
        <f t="shared" si="7"/>
        <v>2406</v>
      </c>
    </row>
    <row r="33" spans="1:14" ht="14.1" customHeight="1" x14ac:dyDescent="0.25">
      <c r="A33" s="28">
        <v>26</v>
      </c>
      <c r="B33" s="29">
        <f t="shared" si="9"/>
        <v>3090</v>
      </c>
      <c r="C33" s="30">
        <f t="shared" si="0"/>
        <v>6589</v>
      </c>
      <c r="D33" s="31">
        <f t="shared" si="1"/>
        <v>599</v>
      </c>
      <c r="E33" s="26"/>
      <c r="F33" s="28">
        <v>77</v>
      </c>
      <c r="G33" s="29">
        <f t="shared" si="2"/>
        <v>10900</v>
      </c>
      <c r="H33" s="30">
        <f t="shared" si="3"/>
        <v>15180</v>
      </c>
      <c r="I33" s="31">
        <f t="shared" si="4"/>
        <v>1380</v>
      </c>
      <c r="J33" s="26"/>
      <c r="K33" s="28">
        <v>127</v>
      </c>
      <c r="L33" s="29">
        <f t="shared" si="10"/>
        <v>21390</v>
      </c>
      <c r="M33" s="30">
        <f t="shared" si="6"/>
        <v>26719</v>
      </c>
      <c r="N33" s="31">
        <f t="shared" si="7"/>
        <v>2429</v>
      </c>
    </row>
    <row r="34" spans="1:14" ht="14.1" customHeight="1" x14ac:dyDescent="0.25">
      <c r="A34" s="28">
        <v>27</v>
      </c>
      <c r="B34" s="29">
        <f t="shared" si="9"/>
        <v>3225</v>
      </c>
      <c r="C34" s="30">
        <f t="shared" si="0"/>
        <v>6737</v>
      </c>
      <c r="D34" s="31">
        <f t="shared" si="1"/>
        <v>612.5</v>
      </c>
      <c r="E34" s="26"/>
      <c r="F34" s="28">
        <v>78</v>
      </c>
      <c r="G34" s="29">
        <f t="shared" si="2"/>
        <v>11060</v>
      </c>
      <c r="H34" s="30">
        <f t="shared" si="3"/>
        <v>15356</v>
      </c>
      <c r="I34" s="31">
        <f t="shared" si="4"/>
        <v>1396</v>
      </c>
      <c r="J34" s="26"/>
      <c r="K34" s="28">
        <v>128</v>
      </c>
      <c r="L34" s="29">
        <f t="shared" si="10"/>
        <v>21620</v>
      </c>
      <c r="M34" s="30">
        <f t="shared" si="6"/>
        <v>26972</v>
      </c>
      <c r="N34" s="31">
        <f t="shared" si="7"/>
        <v>2452</v>
      </c>
    </row>
    <row r="35" spans="1:14" ht="14.1" customHeight="1" x14ac:dyDescent="0.25">
      <c r="A35" s="28">
        <v>28</v>
      </c>
      <c r="B35" s="29">
        <f t="shared" si="9"/>
        <v>3360</v>
      </c>
      <c r="C35" s="30">
        <f t="shared" si="0"/>
        <v>6886</v>
      </c>
      <c r="D35" s="31">
        <f t="shared" si="1"/>
        <v>626</v>
      </c>
      <c r="E35" s="26"/>
      <c r="F35" s="28">
        <v>79</v>
      </c>
      <c r="G35" s="29">
        <f t="shared" si="2"/>
        <v>11220</v>
      </c>
      <c r="H35" s="30">
        <f t="shared" si="3"/>
        <v>15532</v>
      </c>
      <c r="I35" s="31">
        <f t="shared" si="4"/>
        <v>1412</v>
      </c>
      <c r="J35" s="26"/>
      <c r="K35" s="28">
        <v>129</v>
      </c>
      <c r="L35" s="29">
        <f t="shared" si="10"/>
        <v>21850</v>
      </c>
      <c r="M35" s="30">
        <f t="shared" si="6"/>
        <v>27225</v>
      </c>
      <c r="N35" s="31">
        <f t="shared" si="7"/>
        <v>2475</v>
      </c>
    </row>
    <row r="36" spans="1:14" ht="14.1" customHeight="1" x14ac:dyDescent="0.25">
      <c r="A36" s="28">
        <v>29</v>
      </c>
      <c r="B36" s="29">
        <f t="shared" si="9"/>
        <v>3495</v>
      </c>
      <c r="C36" s="30">
        <f t="shared" si="0"/>
        <v>7034</v>
      </c>
      <c r="D36" s="31">
        <f t="shared" si="1"/>
        <v>639.5</v>
      </c>
      <c r="E36" s="26"/>
      <c r="F36" s="28">
        <v>80</v>
      </c>
      <c r="G36" s="29">
        <f t="shared" si="2"/>
        <v>11380</v>
      </c>
      <c r="H36" s="30">
        <f t="shared" si="3"/>
        <v>15708</v>
      </c>
      <c r="I36" s="31">
        <f t="shared" si="4"/>
        <v>1428</v>
      </c>
      <c r="J36" s="26"/>
      <c r="K36" s="28">
        <v>130</v>
      </c>
      <c r="L36" s="29">
        <f t="shared" si="10"/>
        <v>22080</v>
      </c>
      <c r="M36" s="30">
        <f t="shared" si="6"/>
        <v>27478</v>
      </c>
      <c r="N36" s="31">
        <f t="shared" si="7"/>
        <v>2498</v>
      </c>
    </row>
    <row r="37" spans="1:14" ht="14.1" customHeight="1" x14ac:dyDescent="0.25">
      <c r="A37" s="28">
        <v>30</v>
      </c>
      <c r="B37" s="29">
        <f t="shared" si="9"/>
        <v>3630</v>
      </c>
      <c r="C37" s="30">
        <f t="shared" si="0"/>
        <v>7183</v>
      </c>
      <c r="D37" s="31">
        <f t="shared" si="1"/>
        <v>653</v>
      </c>
      <c r="E37" s="26"/>
      <c r="F37" s="28">
        <v>81</v>
      </c>
      <c r="G37" s="29">
        <f t="shared" ref="G37:G56" si="11">$S$18*(F37-$F$36)+$G$36</f>
        <v>11590</v>
      </c>
      <c r="H37" s="30">
        <f t="shared" si="3"/>
        <v>15939</v>
      </c>
      <c r="I37" s="31">
        <f t="shared" si="4"/>
        <v>1449</v>
      </c>
      <c r="J37" s="26"/>
      <c r="K37" s="28">
        <v>131</v>
      </c>
      <c r="L37" s="29">
        <f t="shared" si="10"/>
        <v>22310</v>
      </c>
      <c r="M37" s="30">
        <f t="shared" si="6"/>
        <v>27731</v>
      </c>
      <c r="N37" s="31">
        <f t="shared" si="7"/>
        <v>2521</v>
      </c>
    </row>
    <row r="38" spans="1:14" ht="14.1" customHeight="1" x14ac:dyDescent="0.25">
      <c r="A38" s="28">
        <v>31</v>
      </c>
      <c r="B38" s="29">
        <f t="shared" si="9"/>
        <v>3765</v>
      </c>
      <c r="C38" s="30">
        <f t="shared" si="0"/>
        <v>7331</v>
      </c>
      <c r="D38" s="31">
        <f t="shared" si="1"/>
        <v>666.5</v>
      </c>
      <c r="E38" s="26"/>
      <c r="F38" s="28">
        <v>82</v>
      </c>
      <c r="G38" s="29">
        <f t="shared" si="11"/>
        <v>11800</v>
      </c>
      <c r="H38" s="30">
        <f t="shared" si="3"/>
        <v>16170</v>
      </c>
      <c r="I38" s="31">
        <f t="shared" si="4"/>
        <v>1470</v>
      </c>
      <c r="J38" s="26"/>
      <c r="K38" s="28">
        <v>132</v>
      </c>
      <c r="L38" s="29">
        <f t="shared" si="10"/>
        <v>22540</v>
      </c>
      <c r="M38" s="30">
        <f t="shared" si="6"/>
        <v>27984</v>
      </c>
      <c r="N38" s="31">
        <f t="shared" si="7"/>
        <v>2544</v>
      </c>
    </row>
    <row r="39" spans="1:14" ht="14.1" customHeight="1" x14ac:dyDescent="0.25">
      <c r="A39" s="28">
        <v>32</v>
      </c>
      <c r="B39" s="29">
        <f t="shared" si="9"/>
        <v>3900</v>
      </c>
      <c r="C39" s="30">
        <f t="shared" si="0"/>
        <v>7480</v>
      </c>
      <c r="D39" s="31">
        <f t="shared" si="1"/>
        <v>680</v>
      </c>
      <c r="E39" s="26"/>
      <c r="F39" s="28">
        <v>83</v>
      </c>
      <c r="G39" s="29">
        <f t="shared" si="11"/>
        <v>12010</v>
      </c>
      <c r="H39" s="30">
        <f t="shared" si="3"/>
        <v>16401</v>
      </c>
      <c r="I39" s="31">
        <f t="shared" si="4"/>
        <v>1491</v>
      </c>
      <c r="J39" s="26"/>
      <c r="K39" s="28">
        <v>133</v>
      </c>
      <c r="L39" s="29">
        <f t="shared" si="10"/>
        <v>22770</v>
      </c>
      <c r="M39" s="30">
        <f t="shared" si="6"/>
        <v>28237</v>
      </c>
      <c r="N39" s="31">
        <f t="shared" si="7"/>
        <v>2567</v>
      </c>
    </row>
    <row r="40" spans="1:14" ht="14.1" customHeight="1" x14ac:dyDescent="0.25">
      <c r="A40" s="28">
        <v>33</v>
      </c>
      <c r="B40" s="29">
        <f t="shared" si="9"/>
        <v>4035</v>
      </c>
      <c r="C40" s="30">
        <f t="shared" si="0"/>
        <v>7628</v>
      </c>
      <c r="D40" s="31">
        <f t="shared" si="1"/>
        <v>693.5</v>
      </c>
      <c r="E40" s="26"/>
      <c r="F40" s="28">
        <v>84</v>
      </c>
      <c r="G40" s="29">
        <f t="shared" si="11"/>
        <v>12220</v>
      </c>
      <c r="H40" s="30">
        <f t="shared" si="3"/>
        <v>16632</v>
      </c>
      <c r="I40" s="31">
        <f t="shared" si="4"/>
        <v>1512</v>
      </c>
      <c r="J40" s="26"/>
      <c r="K40" s="28">
        <v>134</v>
      </c>
      <c r="L40" s="29">
        <f t="shared" si="10"/>
        <v>23000</v>
      </c>
      <c r="M40" s="30">
        <f t="shared" si="6"/>
        <v>28490</v>
      </c>
      <c r="N40" s="31">
        <f t="shared" si="7"/>
        <v>2590</v>
      </c>
    </row>
    <row r="41" spans="1:14" ht="14.1" customHeight="1" x14ac:dyDescent="0.25">
      <c r="A41" s="28">
        <v>34</v>
      </c>
      <c r="B41" s="29">
        <f t="shared" si="9"/>
        <v>4170</v>
      </c>
      <c r="C41" s="30">
        <f t="shared" si="0"/>
        <v>7777</v>
      </c>
      <c r="D41" s="31">
        <f t="shared" si="1"/>
        <v>707</v>
      </c>
      <c r="E41" s="26"/>
      <c r="F41" s="28">
        <v>85</v>
      </c>
      <c r="G41" s="29">
        <f t="shared" si="11"/>
        <v>12430</v>
      </c>
      <c r="H41" s="30">
        <f t="shared" si="3"/>
        <v>16863</v>
      </c>
      <c r="I41" s="31">
        <f t="shared" si="4"/>
        <v>1533</v>
      </c>
      <c r="J41" s="26"/>
      <c r="K41" s="28">
        <v>135</v>
      </c>
      <c r="L41" s="29">
        <f t="shared" si="10"/>
        <v>23230</v>
      </c>
      <c r="M41" s="30">
        <f t="shared" si="6"/>
        <v>28743</v>
      </c>
      <c r="N41" s="31">
        <f t="shared" si="7"/>
        <v>2613</v>
      </c>
    </row>
    <row r="42" spans="1:14" ht="14.1" customHeight="1" x14ac:dyDescent="0.25">
      <c r="A42" s="28">
        <v>35</v>
      </c>
      <c r="B42" s="29">
        <f t="shared" si="9"/>
        <v>4305</v>
      </c>
      <c r="C42" s="30">
        <f t="shared" si="0"/>
        <v>7925</v>
      </c>
      <c r="D42" s="31">
        <f t="shared" si="1"/>
        <v>720.5</v>
      </c>
      <c r="E42" s="26"/>
      <c r="F42" s="28">
        <v>86</v>
      </c>
      <c r="G42" s="29">
        <f t="shared" si="11"/>
        <v>12640</v>
      </c>
      <c r="H42" s="30">
        <f t="shared" si="3"/>
        <v>17094</v>
      </c>
      <c r="I42" s="31">
        <f t="shared" si="4"/>
        <v>1554</v>
      </c>
      <c r="J42" s="26"/>
      <c r="K42" s="28">
        <v>136</v>
      </c>
      <c r="L42" s="29">
        <f t="shared" si="10"/>
        <v>23460</v>
      </c>
      <c r="M42" s="30">
        <f t="shared" si="6"/>
        <v>28996</v>
      </c>
      <c r="N42" s="31">
        <f t="shared" si="7"/>
        <v>2636</v>
      </c>
    </row>
    <row r="43" spans="1:14" ht="14.1" customHeight="1" x14ac:dyDescent="0.25">
      <c r="A43" s="28">
        <v>36</v>
      </c>
      <c r="B43" s="29">
        <f t="shared" si="9"/>
        <v>4440</v>
      </c>
      <c r="C43" s="30">
        <f t="shared" si="0"/>
        <v>8074</v>
      </c>
      <c r="D43" s="31">
        <f t="shared" si="1"/>
        <v>734</v>
      </c>
      <c r="E43" s="26"/>
      <c r="F43" s="28">
        <v>87</v>
      </c>
      <c r="G43" s="29">
        <f t="shared" si="11"/>
        <v>12850</v>
      </c>
      <c r="H43" s="30">
        <f t="shared" si="3"/>
        <v>17325</v>
      </c>
      <c r="I43" s="31">
        <f t="shared" si="4"/>
        <v>1575</v>
      </c>
      <c r="J43" s="26"/>
      <c r="K43" s="28">
        <v>137</v>
      </c>
      <c r="L43" s="29">
        <f t="shared" si="10"/>
        <v>23690</v>
      </c>
      <c r="M43" s="30">
        <f t="shared" si="6"/>
        <v>29249</v>
      </c>
      <c r="N43" s="31">
        <f t="shared" si="7"/>
        <v>2659</v>
      </c>
    </row>
    <row r="44" spans="1:14" ht="14.1" customHeight="1" x14ac:dyDescent="0.25">
      <c r="A44" s="28">
        <v>37</v>
      </c>
      <c r="B44" s="29">
        <f t="shared" si="9"/>
        <v>4575</v>
      </c>
      <c r="C44" s="30">
        <f t="shared" si="0"/>
        <v>8222</v>
      </c>
      <c r="D44" s="31">
        <f t="shared" si="1"/>
        <v>747.5</v>
      </c>
      <c r="E44" s="26"/>
      <c r="F44" s="28">
        <v>88</v>
      </c>
      <c r="G44" s="29">
        <f t="shared" si="11"/>
        <v>13060</v>
      </c>
      <c r="H44" s="30">
        <f t="shared" si="3"/>
        <v>17556</v>
      </c>
      <c r="I44" s="31">
        <f t="shared" si="4"/>
        <v>1596</v>
      </c>
      <c r="J44" s="26"/>
      <c r="K44" s="28">
        <v>138</v>
      </c>
      <c r="L44" s="29">
        <f t="shared" si="10"/>
        <v>23920</v>
      </c>
      <c r="M44" s="30">
        <f t="shared" si="6"/>
        <v>29502</v>
      </c>
      <c r="N44" s="31">
        <f t="shared" si="7"/>
        <v>2682</v>
      </c>
    </row>
    <row r="45" spans="1:14" ht="14.1" customHeight="1" x14ac:dyDescent="0.25">
      <c r="A45" s="28">
        <v>38</v>
      </c>
      <c r="B45" s="29">
        <f t="shared" si="9"/>
        <v>4710</v>
      </c>
      <c r="C45" s="30">
        <f t="shared" si="0"/>
        <v>8371</v>
      </c>
      <c r="D45" s="31">
        <f t="shared" si="1"/>
        <v>761</v>
      </c>
      <c r="E45" s="26"/>
      <c r="F45" s="28">
        <v>89</v>
      </c>
      <c r="G45" s="29">
        <f t="shared" si="11"/>
        <v>13270</v>
      </c>
      <c r="H45" s="30">
        <f t="shared" si="3"/>
        <v>17787</v>
      </c>
      <c r="I45" s="31">
        <f t="shared" si="4"/>
        <v>1617</v>
      </c>
      <c r="J45" s="26"/>
      <c r="K45" s="28">
        <v>139</v>
      </c>
      <c r="L45" s="29">
        <f t="shared" si="10"/>
        <v>24150</v>
      </c>
      <c r="M45" s="30">
        <f t="shared" si="6"/>
        <v>29755</v>
      </c>
      <c r="N45" s="31">
        <f t="shared" si="7"/>
        <v>2705</v>
      </c>
    </row>
    <row r="46" spans="1:14" ht="14.1" customHeight="1" x14ac:dyDescent="0.25">
      <c r="A46" s="28">
        <v>39</v>
      </c>
      <c r="B46" s="29">
        <f t="shared" si="9"/>
        <v>4845</v>
      </c>
      <c r="C46" s="30">
        <f t="shared" si="0"/>
        <v>8519</v>
      </c>
      <c r="D46" s="31">
        <f t="shared" si="1"/>
        <v>774.5</v>
      </c>
      <c r="E46" s="26"/>
      <c r="F46" s="28">
        <v>90</v>
      </c>
      <c r="G46" s="29">
        <f t="shared" si="11"/>
        <v>13480</v>
      </c>
      <c r="H46" s="30">
        <f t="shared" si="3"/>
        <v>18018</v>
      </c>
      <c r="I46" s="31">
        <f t="shared" si="4"/>
        <v>1638</v>
      </c>
      <c r="J46" s="26"/>
      <c r="K46" s="28">
        <v>140</v>
      </c>
      <c r="L46" s="29">
        <f t="shared" si="10"/>
        <v>24380</v>
      </c>
      <c r="M46" s="30">
        <f t="shared" si="6"/>
        <v>30008</v>
      </c>
      <c r="N46" s="31">
        <f t="shared" si="7"/>
        <v>2728</v>
      </c>
    </row>
    <row r="47" spans="1:14" ht="14.1" customHeight="1" x14ac:dyDescent="0.25">
      <c r="A47" s="28">
        <v>40</v>
      </c>
      <c r="B47" s="29">
        <f t="shared" si="9"/>
        <v>4980</v>
      </c>
      <c r="C47" s="30">
        <f t="shared" si="0"/>
        <v>8668</v>
      </c>
      <c r="D47" s="31">
        <f t="shared" si="1"/>
        <v>788</v>
      </c>
      <c r="E47" s="26"/>
      <c r="F47" s="28">
        <v>91</v>
      </c>
      <c r="G47" s="29">
        <f t="shared" si="11"/>
        <v>13690</v>
      </c>
      <c r="H47" s="30">
        <f t="shared" si="3"/>
        <v>18249</v>
      </c>
      <c r="I47" s="31">
        <f t="shared" si="4"/>
        <v>1659</v>
      </c>
      <c r="J47" s="26"/>
      <c r="K47" s="28">
        <v>141</v>
      </c>
      <c r="L47" s="29">
        <f t="shared" si="10"/>
        <v>24610</v>
      </c>
      <c r="M47" s="30">
        <f t="shared" si="6"/>
        <v>30261</v>
      </c>
      <c r="N47" s="31">
        <f t="shared" si="7"/>
        <v>2751</v>
      </c>
    </row>
    <row r="48" spans="1:14" ht="14.1" customHeight="1" x14ac:dyDescent="0.25">
      <c r="A48" s="28">
        <v>41</v>
      </c>
      <c r="B48" s="29">
        <f t="shared" ref="B48:B57" si="12">$S$17*(A48-$A$47)+$B$47</f>
        <v>5140</v>
      </c>
      <c r="C48" s="30">
        <f t="shared" si="0"/>
        <v>8844</v>
      </c>
      <c r="D48" s="31">
        <f t="shared" si="1"/>
        <v>804</v>
      </c>
      <c r="E48" s="26"/>
      <c r="F48" s="28">
        <v>92</v>
      </c>
      <c r="G48" s="29">
        <f t="shared" si="11"/>
        <v>13900</v>
      </c>
      <c r="H48" s="30">
        <f t="shared" si="3"/>
        <v>18480</v>
      </c>
      <c r="I48" s="31">
        <f t="shared" si="4"/>
        <v>1680</v>
      </c>
      <c r="J48" s="26"/>
      <c r="K48" s="28">
        <v>142</v>
      </c>
      <c r="L48" s="29">
        <f t="shared" si="10"/>
        <v>24840</v>
      </c>
      <c r="M48" s="30">
        <f t="shared" si="6"/>
        <v>30514</v>
      </c>
      <c r="N48" s="31">
        <f t="shared" si="7"/>
        <v>2774</v>
      </c>
    </row>
    <row r="49" spans="1:14" ht="14.1" customHeight="1" x14ac:dyDescent="0.25">
      <c r="A49" s="28">
        <v>42</v>
      </c>
      <c r="B49" s="29">
        <f t="shared" si="12"/>
        <v>5300</v>
      </c>
      <c r="C49" s="30">
        <f t="shared" si="0"/>
        <v>9020</v>
      </c>
      <c r="D49" s="31">
        <f t="shared" si="1"/>
        <v>820</v>
      </c>
      <c r="E49" s="26"/>
      <c r="F49" s="28">
        <v>93</v>
      </c>
      <c r="G49" s="29">
        <f t="shared" si="11"/>
        <v>14110</v>
      </c>
      <c r="H49" s="30">
        <f t="shared" si="3"/>
        <v>18711</v>
      </c>
      <c r="I49" s="31">
        <f t="shared" si="4"/>
        <v>1701</v>
      </c>
      <c r="J49" s="26"/>
      <c r="K49" s="28">
        <v>143</v>
      </c>
      <c r="L49" s="29">
        <f t="shared" si="10"/>
        <v>25070</v>
      </c>
      <c r="M49" s="30">
        <f t="shared" si="6"/>
        <v>30767</v>
      </c>
      <c r="N49" s="31">
        <f t="shared" si="7"/>
        <v>2797</v>
      </c>
    </row>
    <row r="50" spans="1:14" ht="14.1" customHeight="1" x14ac:dyDescent="0.25">
      <c r="A50" s="28">
        <v>43</v>
      </c>
      <c r="B50" s="29">
        <f t="shared" si="12"/>
        <v>5460</v>
      </c>
      <c r="C50" s="30">
        <f t="shared" si="0"/>
        <v>9196</v>
      </c>
      <c r="D50" s="31">
        <f t="shared" si="1"/>
        <v>836</v>
      </c>
      <c r="E50" s="26"/>
      <c r="F50" s="28">
        <v>94</v>
      </c>
      <c r="G50" s="29">
        <f t="shared" si="11"/>
        <v>14320</v>
      </c>
      <c r="H50" s="30">
        <f t="shared" si="3"/>
        <v>18942</v>
      </c>
      <c r="I50" s="31">
        <f t="shared" si="4"/>
        <v>1722</v>
      </c>
      <c r="J50" s="26"/>
      <c r="K50" s="28">
        <v>144</v>
      </c>
      <c r="L50" s="29">
        <f t="shared" si="10"/>
        <v>25300</v>
      </c>
      <c r="M50" s="30">
        <f t="shared" si="6"/>
        <v>31020</v>
      </c>
      <c r="N50" s="31">
        <f t="shared" si="7"/>
        <v>2820</v>
      </c>
    </row>
    <row r="51" spans="1:14" ht="14.1" customHeight="1" x14ac:dyDescent="0.25">
      <c r="A51" s="28">
        <v>44</v>
      </c>
      <c r="B51" s="29">
        <f t="shared" si="12"/>
        <v>5620</v>
      </c>
      <c r="C51" s="30">
        <f t="shared" si="0"/>
        <v>9372</v>
      </c>
      <c r="D51" s="31">
        <f t="shared" si="1"/>
        <v>852</v>
      </c>
      <c r="E51" s="26"/>
      <c r="F51" s="28">
        <v>95</v>
      </c>
      <c r="G51" s="29">
        <f t="shared" si="11"/>
        <v>14530</v>
      </c>
      <c r="H51" s="30">
        <f t="shared" si="3"/>
        <v>19173</v>
      </c>
      <c r="I51" s="31">
        <f t="shared" si="4"/>
        <v>1743</v>
      </c>
      <c r="J51" s="26"/>
      <c r="K51" s="28">
        <v>145</v>
      </c>
      <c r="L51" s="29">
        <f t="shared" si="10"/>
        <v>25530</v>
      </c>
      <c r="M51" s="30">
        <f t="shared" si="6"/>
        <v>31273</v>
      </c>
      <c r="N51" s="31">
        <f t="shared" si="7"/>
        <v>2843</v>
      </c>
    </row>
    <row r="52" spans="1:14" ht="14.1" customHeight="1" x14ac:dyDescent="0.25">
      <c r="A52" s="28">
        <v>45</v>
      </c>
      <c r="B52" s="29">
        <f t="shared" si="12"/>
        <v>5780</v>
      </c>
      <c r="C52" s="30">
        <f t="shared" si="0"/>
        <v>9548</v>
      </c>
      <c r="D52" s="31">
        <f t="shared" si="1"/>
        <v>868</v>
      </c>
      <c r="E52" s="26"/>
      <c r="F52" s="28">
        <v>96</v>
      </c>
      <c r="G52" s="29">
        <f t="shared" si="11"/>
        <v>14740</v>
      </c>
      <c r="H52" s="30">
        <f t="shared" si="3"/>
        <v>19404</v>
      </c>
      <c r="I52" s="31">
        <f t="shared" si="4"/>
        <v>1764</v>
      </c>
      <c r="J52" s="26"/>
      <c r="K52" s="28">
        <v>146</v>
      </c>
      <c r="L52" s="29">
        <f t="shared" si="10"/>
        <v>25760</v>
      </c>
      <c r="M52" s="30">
        <f t="shared" si="6"/>
        <v>31526</v>
      </c>
      <c r="N52" s="31">
        <f t="shared" si="7"/>
        <v>2866</v>
      </c>
    </row>
    <row r="53" spans="1:14" ht="14.1" customHeight="1" x14ac:dyDescent="0.25">
      <c r="A53" s="28">
        <v>46</v>
      </c>
      <c r="B53" s="29">
        <f t="shared" si="12"/>
        <v>5940</v>
      </c>
      <c r="C53" s="30">
        <f t="shared" si="0"/>
        <v>9724</v>
      </c>
      <c r="D53" s="31">
        <f t="shared" si="1"/>
        <v>884</v>
      </c>
      <c r="E53" s="26"/>
      <c r="F53" s="28">
        <v>97</v>
      </c>
      <c r="G53" s="29">
        <f t="shared" si="11"/>
        <v>14950</v>
      </c>
      <c r="H53" s="30">
        <f t="shared" si="3"/>
        <v>19635</v>
      </c>
      <c r="I53" s="31">
        <f t="shared" si="4"/>
        <v>1785</v>
      </c>
      <c r="J53" s="26"/>
      <c r="K53" s="28">
        <v>147</v>
      </c>
      <c r="L53" s="29">
        <f t="shared" si="10"/>
        <v>25990</v>
      </c>
      <c r="M53" s="30">
        <f t="shared" si="6"/>
        <v>31779</v>
      </c>
      <c r="N53" s="31">
        <f t="shared" si="7"/>
        <v>2889</v>
      </c>
    </row>
    <row r="54" spans="1:14" ht="14.1" customHeight="1" x14ac:dyDescent="0.25">
      <c r="A54" s="28">
        <v>47</v>
      </c>
      <c r="B54" s="29">
        <f t="shared" si="12"/>
        <v>6100</v>
      </c>
      <c r="C54" s="30">
        <f t="shared" si="0"/>
        <v>9900</v>
      </c>
      <c r="D54" s="31">
        <f t="shared" si="1"/>
        <v>900</v>
      </c>
      <c r="E54" s="26"/>
      <c r="F54" s="28">
        <v>98</v>
      </c>
      <c r="G54" s="29">
        <f t="shared" si="11"/>
        <v>15160</v>
      </c>
      <c r="H54" s="30">
        <f t="shared" si="3"/>
        <v>19866</v>
      </c>
      <c r="I54" s="31">
        <f t="shared" si="4"/>
        <v>1806</v>
      </c>
      <c r="J54" s="26"/>
      <c r="K54" s="28">
        <v>148</v>
      </c>
      <c r="L54" s="29">
        <f t="shared" si="10"/>
        <v>26220</v>
      </c>
      <c r="M54" s="30">
        <f t="shared" si="6"/>
        <v>32032</v>
      </c>
      <c r="N54" s="31">
        <f t="shared" si="7"/>
        <v>2912</v>
      </c>
    </row>
    <row r="55" spans="1:14" ht="14.1" customHeight="1" x14ac:dyDescent="0.25">
      <c r="A55" s="28">
        <v>48</v>
      </c>
      <c r="B55" s="29">
        <f t="shared" si="12"/>
        <v>6260</v>
      </c>
      <c r="C55" s="30">
        <f t="shared" si="0"/>
        <v>10076</v>
      </c>
      <c r="D55" s="31">
        <f t="shared" si="1"/>
        <v>916</v>
      </c>
      <c r="E55" s="26"/>
      <c r="F55" s="28">
        <v>99</v>
      </c>
      <c r="G55" s="29">
        <f t="shared" si="11"/>
        <v>15370</v>
      </c>
      <c r="H55" s="30">
        <f t="shared" si="3"/>
        <v>20097</v>
      </c>
      <c r="I55" s="31">
        <f t="shared" si="4"/>
        <v>1827</v>
      </c>
      <c r="J55" s="26"/>
      <c r="K55" s="28">
        <v>149</v>
      </c>
      <c r="L55" s="29">
        <f t="shared" si="10"/>
        <v>26450</v>
      </c>
      <c r="M55" s="30">
        <f t="shared" si="6"/>
        <v>32285</v>
      </c>
      <c r="N55" s="31">
        <f t="shared" si="7"/>
        <v>2935</v>
      </c>
    </row>
    <row r="56" spans="1:14" ht="14.1" customHeight="1" x14ac:dyDescent="0.25">
      <c r="A56" s="28">
        <v>49</v>
      </c>
      <c r="B56" s="29">
        <f t="shared" si="12"/>
        <v>6420</v>
      </c>
      <c r="C56" s="30">
        <f t="shared" si="0"/>
        <v>10252</v>
      </c>
      <c r="D56" s="31">
        <f t="shared" si="1"/>
        <v>932</v>
      </c>
      <c r="E56" s="26"/>
      <c r="F56" s="28">
        <v>100</v>
      </c>
      <c r="G56" s="29">
        <f t="shared" si="11"/>
        <v>15580</v>
      </c>
      <c r="H56" s="30">
        <f t="shared" si="3"/>
        <v>20328</v>
      </c>
      <c r="I56" s="31">
        <f t="shared" si="4"/>
        <v>1848</v>
      </c>
      <c r="J56" s="26"/>
      <c r="K56" s="28">
        <v>150</v>
      </c>
      <c r="L56" s="29">
        <f>$S$19*(K56-$K$26)+$L$26</f>
        <v>26680</v>
      </c>
      <c r="M56" s="30">
        <f>ROUNDDOWN(($C$4+L56)*1.1,0)</f>
        <v>32538</v>
      </c>
      <c r="N56" s="31">
        <f t="shared" si="7"/>
        <v>2958</v>
      </c>
    </row>
    <row r="57" spans="1:14" ht="14.1" customHeight="1" x14ac:dyDescent="0.25">
      <c r="A57" s="28">
        <v>50</v>
      </c>
      <c r="B57" s="29">
        <f t="shared" si="12"/>
        <v>6580</v>
      </c>
      <c r="C57" s="30">
        <f t="shared" si="0"/>
        <v>10428</v>
      </c>
      <c r="D57" s="31">
        <f t="shared" si="1"/>
        <v>948</v>
      </c>
      <c r="E57" s="26"/>
      <c r="F57" s="26"/>
      <c r="G57" s="26"/>
      <c r="H57" s="27"/>
      <c r="I57" s="26"/>
      <c r="J57" s="26"/>
      <c r="K57" s="26"/>
      <c r="L57" s="26"/>
      <c r="M57" s="26"/>
      <c r="N57" s="26"/>
    </row>
    <row r="59" spans="1:14" x14ac:dyDescent="0.25">
      <c r="A59" s="38" t="s">
        <v>7</v>
      </c>
      <c r="B59" s="38" t="s">
        <v>8</v>
      </c>
      <c r="C59" s="57" t="s">
        <v>11</v>
      </c>
      <c r="D59" s="58" t="s">
        <v>10</v>
      </c>
      <c r="F59" s="38" t="s">
        <v>7</v>
      </c>
      <c r="G59" s="38" t="s">
        <v>8</v>
      </c>
      <c r="H59" s="57" t="s">
        <v>11</v>
      </c>
      <c r="I59" s="58" t="s">
        <v>10</v>
      </c>
      <c r="K59" s="38" t="s">
        <v>7</v>
      </c>
      <c r="L59" s="38" t="s">
        <v>8</v>
      </c>
      <c r="M59" s="57" t="s">
        <v>11</v>
      </c>
      <c r="N59" s="58" t="s">
        <v>10</v>
      </c>
    </row>
    <row r="60" spans="1:14" x14ac:dyDescent="0.25">
      <c r="A60" s="38"/>
      <c r="B60" s="38"/>
      <c r="C60" s="57"/>
      <c r="D60" s="58"/>
      <c r="F60" s="38"/>
      <c r="G60" s="38"/>
      <c r="H60" s="57"/>
      <c r="I60" s="58"/>
      <c r="K60" s="38"/>
      <c r="L60" s="38"/>
      <c r="M60" s="57"/>
      <c r="N60" s="58"/>
    </row>
    <row r="61" spans="1:14" ht="14.1" customHeight="1" x14ac:dyDescent="0.25">
      <c r="A61" s="34">
        <v>151</v>
      </c>
      <c r="B61" s="35">
        <f t="shared" ref="B61:B110" si="13">$S$19*(A61-$K$26)+$L$26</f>
        <v>26910</v>
      </c>
      <c r="C61" s="36">
        <f>ROUNDDOWN(($C$4+B61)*1.1,0)</f>
        <v>32791</v>
      </c>
      <c r="D61" s="37">
        <f>($C$4+B61)*0.1</f>
        <v>2981</v>
      </c>
      <c r="F61" s="34">
        <v>201</v>
      </c>
      <c r="G61" s="35">
        <f t="shared" ref="G61:G110" si="14">$S$19*(F61-$K$26)+$L$26</f>
        <v>38410</v>
      </c>
      <c r="H61" s="36">
        <f t="shared" ref="H61:H92" si="15">ROUNDDOWN(($C$4+G61)*1.1,0)</f>
        <v>45441</v>
      </c>
      <c r="I61" s="37">
        <f>($C$4+G61)*0.1</f>
        <v>4131</v>
      </c>
      <c r="K61" s="34">
        <v>251</v>
      </c>
      <c r="L61" s="35">
        <f t="shared" ref="L61:L110" si="16">$S$19*(K61-$K$26)+$L$26</f>
        <v>49910</v>
      </c>
      <c r="M61" s="36">
        <f>ROUNDDOWN(($C$4+L61)*1.1,0)</f>
        <v>58091</v>
      </c>
      <c r="N61" s="37">
        <f>($C$4+L61)*0.1</f>
        <v>5281</v>
      </c>
    </row>
    <row r="62" spans="1:14" ht="14.1" customHeight="1" x14ac:dyDescent="0.25">
      <c r="A62" s="28">
        <v>152</v>
      </c>
      <c r="B62" s="29">
        <f t="shared" si="13"/>
        <v>27140</v>
      </c>
      <c r="C62" s="36">
        <f t="shared" ref="C62:C109" si="17">ROUNDDOWN(($C$4+B62)*1.1,0)</f>
        <v>33044</v>
      </c>
      <c r="D62" s="37">
        <f t="shared" ref="D62:D110" si="18">($C$4+B62)*0.1</f>
        <v>3004</v>
      </c>
      <c r="E62" s="26"/>
      <c r="F62" s="28">
        <v>202</v>
      </c>
      <c r="G62" s="29">
        <f t="shared" si="14"/>
        <v>38640</v>
      </c>
      <c r="H62" s="36">
        <f t="shared" si="15"/>
        <v>45694</v>
      </c>
      <c r="I62" s="37">
        <f t="shared" ref="I62:I110" si="19">($C$4+G62)*0.1</f>
        <v>4154</v>
      </c>
      <c r="J62" s="26"/>
      <c r="K62" s="28">
        <v>252</v>
      </c>
      <c r="L62" s="29">
        <f t="shared" si="16"/>
        <v>50140</v>
      </c>
      <c r="M62" s="36">
        <f t="shared" ref="M62:M109" si="20">ROUNDDOWN(($C$4+L62)*1.1,0)</f>
        <v>58344</v>
      </c>
      <c r="N62" s="37">
        <f t="shared" ref="N62:N110" si="21">($C$4+L62)*0.1</f>
        <v>5304</v>
      </c>
    </row>
    <row r="63" spans="1:14" ht="14.1" customHeight="1" x14ac:dyDescent="0.25">
      <c r="A63" s="28">
        <v>153</v>
      </c>
      <c r="B63" s="29">
        <f t="shared" si="13"/>
        <v>27370</v>
      </c>
      <c r="C63" s="36">
        <f t="shared" si="17"/>
        <v>33297</v>
      </c>
      <c r="D63" s="37">
        <f t="shared" si="18"/>
        <v>3027</v>
      </c>
      <c r="E63" s="26"/>
      <c r="F63" s="28">
        <v>203</v>
      </c>
      <c r="G63" s="29">
        <f t="shared" si="14"/>
        <v>38870</v>
      </c>
      <c r="H63" s="36">
        <f t="shared" si="15"/>
        <v>45947</v>
      </c>
      <c r="I63" s="37">
        <f t="shared" si="19"/>
        <v>4177</v>
      </c>
      <c r="J63" s="26"/>
      <c r="K63" s="28">
        <v>253</v>
      </c>
      <c r="L63" s="29">
        <f t="shared" si="16"/>
        <v>50370</v>
      </c>
      <c r="M63" s="36">
        <f t="shared" si="20"/>
        <v>58597</v>
      </c>
      <c r="N63" s="37">
        <f t="shared" si="21"/>
        <v>5327</v>
      </c>
    </row>
    <row r="64" spans="1:14" ht="14.1" customHeight="1" x14ac:dyDescent="0.25">
      <c r="A64" s="28">
        <v>154</v>
      </c>
      <c r="B64" s="29">
        <f t="shared" si="13"/>
        <v>27600</v>
      </c>
      <c r="C64" s="36">
        <f t="shared" si="17"/>
        <v>33550</v>
      </c>
      <c r="D64" s="37">
        <f t="shared" si="18"/>
        <v>3050</v>
      </c>
      <c r="E64" s="26"/>
      <c r="F64" s="28">
        <v>204</v>
      </c>
      <c r="G64" s="29">
        <f t="shared" si="14"/>
        <v>39100</v>
      </c>
      <c r="H64" s="36">
        <f t="shared" si="15"/>
        <v>46200</v>
      </c>
      <c r="I64" s="37">
        <f t="shared" si="19"/>
        <v>4200</v>
      </c>
      <c r="J64" s="26"/>
      <c r="K64" s="28">
        <v>254</v>
      </c>
      <c r="L64" s="29">
        <f t="shared" si="16"/>
        <v>50600</v>
      </c>
      <c r="M64" s="36">
        <f t="shared" si="20"/>
        <v>58850</v>
      </c>
      <c r="N64" s="37">
        <f t="shared" si="21"/>
        <v>5350</v>
      </c>
    </row>
    <row r="65" spans="1:14" ht="14.1" customHeight="1" x14ac:dyDescent="0.25">
      <c r="A65" s="28">
        <v>155</v>
      </c>
      <c r="B65" s="29">
        <f t="shared" si="13"/>
        <v>27830</v>
      </c>
      <c r="C65" s="36">
        <f t="shared" si="17"/>
        <v>33803</v>
      </c>
      <c r="D65" s="37">
        <f t="shared" si="18"/>
        <v>3073</v>
      </c>
      <c r="E65" s="26"/>
      <c r="F65" s="28">
        <v>205</v>
      </c>
      <c r="G65" s="29">
        <f t="shared" si="14"/>
        <v>39330</v>
      </c>
      <c r="H65" s="36">
        <f t="shared" si="15"/>
        <v>46453</v>
      </c>
      <c r="I65" s="37">
        <f t="shared" si="19"/>
        <v>4223</v>
      </c>
      <c r="J65" s="26"/>
      <c r="K65" s="28">
        <v>255</v>
      </c>
      <c r="L65" s="29">
        <f t="shared" si="16"/>
        <v>50830</v>
      </c>
      <c r="M65" s="36">
        <f t="shared" si="20"/>
        <v>59103</v>
      </c>
      <c r="N65" s="37">
        <f t="shared" si="21"/>
        <v>5373</v>
      </c>
    </row>
    <row r="66" spans="1:14" ht="14.1" customHeight="1" x14ac:dyDescent="0.25">
      <c r="A66" s="28">
        <v>156</v>
      </c>
      <c r="B66" s="29">
        <f t="shared" si="13"/>
        <v>28060</v>
      </c>
      <c r="C66" s="36">
        <f t="shared" si="17"/>
        <v>34056</v>
      </c>
      <c r="D66" s="37">
        <f t="shared" si="18"/>
        <v>3096</v>
      </c>
      <c r="E66" s="26"/>
      <c r="F66" s="28">
        <v>206</v>
      </c>
      <c r="G66" s="29">
        <f t="shared" si="14"/>
        <v>39560</v>
      </c>
      <c r="H66" s="36">
        <f t="shared" si="15"/>
        <v>46706</v>
      </c>
      <c r="I66" s="37">
        <f t="shared" si="19"/>
        <v>4246</v>
      </c>
      <c r="J66" s="26"/>
      <c r="K66" s="28">
        <v>256</v>
      </c>
      <c r="L66" s="29">
        <f t="shared" si="16"/>
        <v>51060</v>
      </c>
      <c r="M66" s="36">
        <f t="shared" si="20"/>
        <v>59356</v>
      </c>
      <c r="N66" s="37">
        <f t="shared" si="21"/>
        <v>5396</v>
      </c>
    </row>
    <row r="67" spans="1:14" ht="14.1" customHeight="1" x14ac:dyDescent="0.25">
      <c r="A67" s="28">
        <v>157</v>
      </c>
      <c r="B67" s="29">
        <f t="shared" si="13"/>
        <v>28290</v>
      </c>
      <c r="C67" s="36">
        <f t="shared" si="17"/>
        <v>34309</v>
      </c>
      <c r="D67" s="37">
        <f t="shared" si="18"/>
        <v>3119</v>
      </c>
      <c r="E67" s="26"/>
      <c r="F67" s="28">
        <v>207</v>
      </c>
      <c r="G67" s="29">
        <f t="shared" si="14"/>
        <v>39790</v>
      </c>
      <c r="H67" s="36">
        <f t="shared" si="15"/>
        <v>46959</v>
      </c>
      <c r="I67" s="37">
        <f t="shared" si="19"/>
        <v>4269</v>
      </c>
      <c r="J67" s="26"/>
      <c r="K67" s="28">
        <v>257</v>
      </c>
      <c r="L67" s="29">
        <f t="shared" si="16"/>
        <v>51290</v>
      </c>
      <c r="M67" s="36">
        <f t="shared" si="20"/>
        <v>59609</v>
      </c>
      <c r="N67" s="37">
        <f t="shared" si="21"/>
        <v>5419</v>
      </c>
    </row>
    <row r="68" spans="1:14" ht="14.1" customHeight="1" x14ac:dyDescent="0.25">
      <c r="A68" s="28">
        <v>158</v>
      </c>
      <c r="B68" s="29">
        <f t="shared" si="13"/>
        <v>28520</v>
      </c>
      <c r="C68" s="36">
        <f t="shared" si="17"/>
        <v>34562</v>
      </c>
      <c r="D68" s="37">
        <f t="shared" si="18"/>
        <v>3142</v>
      </c>
      <c r="E68" s="26"/>
      <c r="F68" s="28">
        <v>208</v>
      </c>
      <c r="G68" s="29">
        <f t="shared" si="14"/>
        <v>40020</v>
      </c>
      <c r="H68" s="36">
        <f t="shared" si="15"/>
        <v>47212</v>
      </c>
      <c r="I68" s="37">
        <f t="shared" si="19"/>
        <v>4292</v>
      </c>
      <c r="J68" s="26"/>
      <c r="K68" s="28">
        <v>258</v>
      </c>
      <c r="L68" s="29">
        <f t="shared" si="16"/>
        <v>51520</v>
      </c>
      <c r="M68" s="36">
        <f t="shared" si="20"/>
        <v>59862</v>
      </c>
      <c r="N68" s="37">
        <f t="shared" si="21"/>
        <v>5442</v>
      </c>
    </row>
    <row r="69" spans="1:14" ht="14.1" customHeight="1" x14ac:dyDescent="0.25">
      <c r="A69" s="28">
        <v>159</v>
      </c>
      <c r="B69" s="29">
        <f t="shared" si="13"/>
        <v>28750</v>
      </c>
      <c r="C69" s="36">
        <f t="shared" si="17"/>
        <v>34815</v>
      </c>
      <c r="D69" s="37">
        <f t="shared" si="18"/>
        <v>3165</v>
      </c>
      <c r="E69" s="26"/>
      <c r="F69" s="28">
        <v>209</v>
      </c>
      <c r="G69" s="29">
        <f t="shared" si="14"/>
        <v>40250</v>
      </c>
      <c r="H69" s="36">
        <f t="shared" si="15"/>
        <v>47465</v>
      </c>
      <c r="I69" s="37">
        <f t="shared" si="19"/>
        <v>4315</v>
      </c>
      <c r="J69" s="26"/>
      <c r="K69" s="28">
        <v>259</v>
      </c>
      <c r="L69" s="29">
        <f t="shared" si="16"/>
        <v>51750</v>
      </c>
      <c r="M69" s="36">
        <f t="shared" si="20"/>
        <v>60115</v>
      </c>
      <c r="N69" s="37">
        <f t="shared" si="21"/>
        <v>5465</v>
      </c>
    </row>
    <row r="70" spans="1:14" ht="14.1" customHeight="1" x14ac:dyDescent="0.25">
      <c r="A70" s="28">
        <v>160</v>
      </c>
      <c r="B70" s="29">
        <f t="shared" si="13"/>
        <v>28980</v>
      </c>
      <c r="C70" s="36">
        <f t="shared" si="17"/>
        <v>35068</v>
      </c>
      <c r="D70" s="37">
        <f t="shared" si="18"/>
        <v>3188</v>
      </c>
      <c r="E70" s="26"/>
      <c r="F70" s="28">
        <v>210</v>
      </c>
      <c r="G70" s="29">
        <f t="shared" si="14"/>
        <v>40480</v>
      </c>
      <c r="H70" s="36">
        <f t="shared" si="15"/>
        <v>47718</v>
      </c>
      <c r="I70" s="37">
        <f t="shared" si="19"/>
        <v>4338</v>
      </c>
      <c r="J70" s="26"/>
      <c r="K70" s="28">
        <v>260</v>
      </c>
      <c r="L70" s="29">
        <f t="shared" si="16"/>
        <v>51980</v>
      </c>
      <c r="M70" s="36">
        <f t="shared" si="20"/>
        <v>60368</v>
      </c>
      <c r="N70" s="37">
        <f t="shared" si="21"/>
        <v>5488</v>
      </c>
    </row>
    <row r="71" spans="1:14" ht="14.1" customHeight="1" x14ac:dyDescent="0.25">
      <c r="A71" s="28">
        <v>161</v>
      </c>
      <c r="B71" s="29">
        <f t="shared" si="13"/>
        <v>29210</v>
      </c>
      <c r="C71" s="36">
        <f t="shared" si="17"/>
        <v>35321</v>
      </c>
      <c r="D71" s="37">
        <f t="shared" si="18"/>
        <v>3211</v>
      </c>
      <c r="E71" s="26"/>
      <c r="F71" s="28">
        <v>211</v>
      </c>
      <c r="G71" s="29">
        <f t="shared" si="14"/>
        <v>40710</v>
      </c>
      <c r="H71" s="36">
        <f t="shared" si="15"/>
        <v>47971</v>
      </c>
      <c r="I71" s="37">
        <f t="shared" si="19"/>
        <v>4361</v>
      </c>
      <c r="J71" s="26"/>
      <c r="K71" s="28">
        <v>261</v>
      </c>
      <c r="L71" s="29">
        <f t="shared" si="16"/>
        <v>52210</v>
      </c>
      <c r="M71" s="36">
        <f t="shared" si="20"/>
        <v>60621</v>
      </c>
      <c r="N71" s="37">
        <f t="shared" si="21"/>
        <v>5511</v>
      </c>
    </row>
    <row r="72" spans="1:14" ht="14.1" customHeight="1" x14ac:dyDescent="0.25">
      <c r="A72" s="28">
        <v>162</v>
      </c>
      <c r="B72" s="29">
        <f t="shared" si="13"/>
        <v>29440</v>
      </c>
      <c r="C72" s="36">
        <f t="shared" si="17"/>
        <v>35574</v>
      </c>
      <c r="D72" s="37">
        <f t="shared" si="18"/>
        <v>3234</v>
      </c>
      <c r="E72" s="26"/>
      <c r="F72" s="28">
        <v>212</v>
      </c>
      <c r="G72" s="29">
        <f t="shared" si="14"/>
        <v>40940</v>
      </c>
      <c r="H72" s="36">
        <f t="shared" si="15"/>
        <v>48224</v>
      </c>
      <c r="I72" s="37">
        <f t="shared" si="19"/>
        <v>4384</v>
      </c>
      <c r="J72" s="26"/>
      <c r="K72" s="28">
        <v>262</v>
      </c>
      <c r="L72" s="29">
        <f t="shared" si="16"/>
        <v>52440</v>
      </c>
      <c r="M72" s="36">
        <f t="shared" si="20"/>
        <v>60874</v>
      </c>
      <c r="N72" s="37">
        <f t="shared" si="21"/>
        <v>5534</v>
      </c>
    </row>
    <row r="73" spans="1:14" ht="14.1" customHeight="1" x14ac:dyDescent="0.25">
      <c r="A73" s="28">
        <v>163</v>
      </c>
      <c r="B73" s="29">
        <f t="shared" si="13"/>
        <v>29670</v>
      </c>
      <c r="C73" s="36">
        <f t="shared" si="17"/>
        <v>35827</v>
      </c>
      <c r="D73" s="37">
        <f t="shared" si="18"/>
        <v>3257</v>
      </c>
      <c r="E73" s="26"/>
      <c r="F73" s="28">
        <v>213</v>
      </c>
      <c r="G73" s="29">
        <f t="shared" si="14"/>
        <v>41170</v>
      </c>
      <c r="H73" s="36">
        <f t="shared" si="15"/>
        <v>48477</v>
      </c>
      <c r="I73" s="37">
        <f t="shared" si="19"/>
        <v>4407</v>
      </c>
      <c r="J73" s="26"/>
      <c r="K73" s="28">
        <v>263</v>
      </c>
      <c r="L73" s="29">
        <f t="shared" si="16"/>
        <v>52670</v>
      </c>
      <c r="M73" s="36">
        <f t="shared" si="20"/>
        <v>61127</v>
      </c>
      <c r="N73" s="37">
        <f t="shared" si="21"/>
        <v>5557</v>
      </c>
    </row>
    <row r="74" spans="1:14" ht="14.1" customHeight="1" x14ac:dyDescent="0.25">
      <c r="A74" s="28">
        <v>164</v>
      </c>
      <c r="B74" s="29">
        <f t="shared" si="13"/>
        <v>29900</v>
      </c>
      <c r="C74" s="36">
        <f t="shared" si="17"/>
        <v>36080</v>
      </c>
      <c r="D74" s="37">
        <f t="shared" si="18"/>
        <v>3280</v>
      </c>
      <c r="E74" s="26"/>
      <c r="F74" s="28">
        <v>214</v>
      </c>
      <c r="G74" s="29">
        <f t="shared" si="14"/>
        <v>41400</v>
      </c>
      <c r="H74" s="36">
        <f t="shared" si="15"/>
        <v>48730</v>
      </c>
      <c r="I74" s="37">
        <f t="shared" si="19"/>
        <v>4430</v>
      </c>
      <c r="J74" s="26"/>
      <c r="K74" s="28">
        <v>264</v>
      </c>
      <c r="L74" s="29">
        <f t="shared" si="16"/>
        <v>52900</v>
      </c>
      <c r="M74" s="36">
        <f t="shared" si="20"/>
        <v>61380</v>
      </c>
      <c r="N74" s="37">
        <f t="shared" si="21"/>
        <v>5580</v>
      </c>
    </row>
    <row r="75" spans="1:14" ht="14.1" customHeight="1" x14ac:dyDescent="0.25">
      <c r="A75" s="28">
        <v>165</v>
      </c>
      <c r="B75" s="29">
        <f t="shared" si="13"/>
        <v>30130</v>
      </c>
      <c r="C75" s="36">
        <f t="shared" si="17"/>
        <v>36333</v>
      </c>
      <c r="D75" s="37">
        <f t="shared" si="18"/>
        <v>3303</v>
      </c>
      <c r="E75" s="26"/>
      <c r="F75" s="28">
        <v>215</v>
      </c>
      <c r="G75" s="29">
        <f t="shared" si="14"/>
        <v>41630</v>
      </c>
      <c r="H75" s="36">
        <f t="shared" si="15"/>
        <v>48983</v>
      </c>
      <c r="I75" s="37">
        <f t="shared" si="19"/>
        <v>4453</v>
      </c>
      <c r="J75" s="26"/>
      <c r="K75" s="28">
        <v>265</v>
      </c>
      <c r="L75" s="29">
        <f t="shared" si="16"/>
        <v>53130</v>
      </c>
      <c r="M75" s="36">
        <f t="shared" si="20"/>
        <v>61633</v>
      </c>
      <c r="N75" s="37">
        <f t="shared" si="21"/>
        <v>5603</v>
      </c>
    </row>
    <row r="76" spans="1:14" ht="14.1" customHeight="1" x14ac:dyDescent="0.25">
      <c r="A76" s="28">
        <v>166</v>
      </c>
      <c r="B76" s="29">
        <f t="shared" si="13"/>
        <v>30360</v>
      </c>
      <c r="C76" s="36">
        <f t="shared" si="17"/>
        <v>36586</v>
      </c>
      <c r="D76" s="37">
        <f t="shared" si="18"/>
        <v>3326</v>
      </c>
      <c r="E76" s="26"/>
      <c r="F76" s="28">
        <v>216</v>
      </c>
      <c r="G76" s="29">
        <f t="shared" si="14"/>
        <v>41860</v>
      </c>
      <c r="H76" s="36">
        <f t="shared" si="15"/>
        <v>49236</v>
      </c>
      <c r="I76" s="37">
        <f t="shared" si="19"/>
        <v>4476</v>
      </c>
      <c r="J76" s="26"/>
      <c r="K76" s="28">
        <v>266</v>
      </c>
      <c r="L76" s="29">
        <f t="shared" si="16"/>
        <v>53360</v>
      </c>
      <c r="M76" s="36">
        <f t="shared" si="20"/>
        <v>61886</v>
      </c>
      <c r="N76" s="37">
        <f t="shared" si="21"/>
        <v>5626</v>
      </c>
    </row>
    <row r="77" spans="1:14" ht="14.1" customHeight="1" x14ac:dyDescent="0.25">
      <c r="A77" s="28">
        <v>167</v>
      </c>
      <c r="B77" s="29">
        <f t="shared" si="13"/>
        <v>30590</v>
      </c>
      <c r="C77" s="36">
        <f t="shared" si="17"/>
        <v>36839</v>
      </c>
      <c r="D77" s="37">
        <f t="shared" si="18"/>
        <v>3349</v>
      </c>
      <c r="E77" s="26"/>
      <c r="F77" s="28">
        <v>217</v>
      </c>
      <c r="G77" s="29">
        <f t="shared" si="14"/>
        <v>42090</v>
      </c>
      <c r="H77" s="36">
        <f t="shared" si="15"/>
        <v>49489</v>
      </c>
      <c r="I77" s="37">
        <f t="shared" si="19"/>
        <v>4499</v>
      </c>
      <c r="J77" s="26"/>
      <c r="K77" s="28">
        <v>267</v>
      </c>
      <c r="L77" s="29">
        <f t="shared" si="16"/>
        <v>53590</v>
      </c>
      <c r="M77" s="36">
        <f t="shared" si="20"/>
        <v>62139</v>
      </c>
      <c r="N77" s="37">
        <f t="shared" si="21"/>
        <v>5649</v>
      </c>
    </row>
    <row r="78" spans="1:14" ht="14.1" customHeight="1" x14ac:dyDescent="0.25">
      <c r="A78" s="28">
        <v>168</v>
      </c>
      <c r="B78" s="29">
        <f>$S$19*(A78-$K$26)+$L$26</f>
        <v>30820</v>
      </c>
      <c r="C78" s="36">
        <f>ROUNDDOWN(($C$4+B78)*1.1,0)</f>
        <v>37092</v>
      </c>
      <c r="D78" s="37">
        <f t="shared" si="18"/>
        <v>3372</v>
      </c>
      <c r="E78" s="26"/>
      <c r="F78" s="28">
        <v>218</v>
      </c>
      <c r="G78" s="29">
        <f t="shared" si="14"/>
        <v>42320</v>
      </c>
      <c r="H78" s="36">
        <f t="shared" si="15"/>
        <v>49742</v>
      </c>
      <c r="I78" s="37">
        <f t="shared" si="19"/>
        <v>4522</v>
      </c>
      <c r="J78" s="26"/>
      <c r="K78" s="28">
        <v>268</v>
      </c>
      <c r="L78" s="29">
        <f t="shared" si="16"/>
        <v>53820</v>
      </c>
      <c r="M78" s="36">
        <f t="shared" si="20"/>
        <v>62392</v>
      </c>
      <c r="N78" s="37">
        <f t="shared" si="21"/>
        <v>5672</v>
      </c>
    </row>
    <row r="79" spans="1:14" ht="14.1" customHeight="1" x14ac:dyDescent="0.25">
      <c r="A79" s="28">
        <v>169</v>
      </c>
      <c r="B79" s="29">
        <f t="shared" si="13"/>
        <v>31050</v>
      </c>
      <c r="C79" s="36">
        <f t="shared" si="17"/>
        <v>37345</v>
      </c>
      <c r="D79" s="37">
        <f t="shared" si="18"/>
        <v>3395</v>
      </c>
      <c r="E79" s="26"/>
      <c r="F79" s="28">
        <v>219</v>
      </c>
      <c r="G79" s="29">
        <f t="shared" si="14"/>
        <v>42550</v>
      </c>
      <c r="H79" s="36">
        <f t="shared" si="15"/>
        <v>49995</v>
      </c>
      <c r="I79" s="37">
        <f t="shared" si="19"/>
        <v>4545</v>
      </c>
      <c r="J79" s="26"/>
      <c r="K79" s="28">
        <v>269</v>
      </c>
      <c r="L79" s="29">
        <f t="shared" si="16"/>
        <v>54050</v>
      </c>
      <c r="M79" s="36">
        <f t="shared" si="20"/>
        <v>62645</v>
      </c>
      <c r="N79" s="37">
        <f t="shared" si="21"/>
        <v>5695</v>
      </c>
    </row>
    <row r="80" spans="1:14" ht="14.1" customHeight="1" x14ac:dyDescent="0.25">
      <c r="A80" s="28">
        <v>170</v>
      </c>
      <c r="B80" s="29">
        <f t="shared" si="13"/>
        <v>31280</v>
      </c>
      <c r="C80" s="36">
        <f t="shared" si="17"/>
        <v>37598</v>
      </c>
      <c r="D80" s="37">
        <f t="shared" si="18"/>
        <v>3418</v>
      </c>
      <c r="E80" s="26"/>
      <c r="F80" s="28">
        <v>220</v>
      </c>
      <c r="G80" s="29">
        <f t="shared" si="14"/>
        <v>42780</v>
      </c>
      <c r="H80" s="36">
        <f t="shared" si="15"/>
        <v>50248</v>
      </c>
      <c r="I80" s="37">
        <f t="shared" si="19"/>
        <v>4568</v>
      </c>
      <c r="J80" s="26"/>
      <c r="K80" s="28">
        <v>270</v>
      </c>
      <c r="L80" s="29">
        <f t="shared" si="16"/>
        <v>54280</v>
      </c>
      <c r="M80" s="36">
        <f t="shared" si="20"/>
        <v>62898</v>
      </c>
      <c r="N80" s="37">
        <f t="shared" si="21"/>
        <v>5718</v>
      </c>
    </row>
    <row r="81" spans="1:14" ht="14.1" customHeight="1" x14ac:dyDescent="0.25">
      <c r="A81" s="28">
        <v>171</v>
      </c>
      <c r="B81" s="29">
        <f t="shared" si="13"/>
        <v>31510</v>
      </c>
      <c r="C81" s="36">
        <f t="shared" si="17"/>
        <v>37851</v>
      </c>
      <c r="D81" s="37">
        <f t="shared" si="18"/>
        <v>3441</v>
      </c>
      <c r="E81" s="26"/>
      <c r="F81" s="28">
        <v>221</v>
      </c>
      <c r="G81" s="29">
        <f t="shared" si="14"/>
        <v>43010</v>
      </c>
      <c r="H81" s="36">
        <f t="shared" si="15"/>
        <v>50501</v>
      </c>
      <c r="I81" s="37">
        <f t="shared" si="19"/>
        <v>4591</v>
      </c>
      <c r="J81" s="26"/>
      <c r="K81" s="28">
        <v>271</v>
      </c>
      <c r="L81" s="29">
        <f t="shared" si="16"/>
        <v>54510</v>
      </c>
      <c r="M81" s="36">
        <f t="shared" si="20"/>
        <v>63151</v>
      </c>
      <c r="N81" s="37">
        <f t="shared" si="21"/>
        <v>5741</v>
      </c>
    </row>
    <row r="82" spans="1:14" ht="14.1" customHeight="1" x14ac:dyDescent="0.25">
      <c r="A82" s="28">
        <v>172</v>
      </c>
      <c r="B82" s="29">
        <f t="shared" si="13"/>
        <v>31740</v>
      </c>
      <c r="C82" s="36">
        <f t="shared" si="17"/>
        <v>38104</v>
      </c>
      <c r="D82" s="37">
        <f t="shared" si="18"/>
        <v>3464</v>
      </c>
      <c r="E82" s="26"/>
      <c r="F82" s="28">
        <v>222</v>
      </c>
      <c r="G82" s="29">
        <f t="shared" si="14"/>
        <v>43240</v>
      </c>
      <c r="H82" s="36">
        <f t="shared" si="15"/>
        <v>50754</v>
      </c>
      <c r="I82" s="37">
        <f t="shared" si="19"/>
        <v>4614</v>
      </c>
      <c r="J82" s="26"/>
      <c r="K82" s="28">
        <v>272</v>
      </c>
      <c r="L82" s="29">
        <f t="shared" si="16"/>
        <v>54740</v>
      </c>
      <c r="M82" s="36">
        <f t="shared" si="20"/>
        <v>63404</v>
      </c>
      <c r="N82" s="37">
        <f t="shared" si="21"/>
        <v>5764</v>
      </c>
    </row>
    <row r="83" spans="1:14" ht="14.1" customHeight="1" x14ac:dyDescent="0.25">
      <c r="A83" s="28">
        <v>173</v>
      </c>
      <c r="B83" s="29">
        <f t="shared" si="13"/>
        <v>31970</v>
      </c>
      <c r="C83" s="36">
        <f t="shared" si="17"/>
        <v>38357</v>
      </c>
      <c r="D83" s="37">
        <f t="shared" si="18"/>
        <v>3487</v>
      </c>
      <c r="E83" s="26"/>
      <c r="F83" s="28">
        <v>223</v>
      </c>
      <c r="G83" s="29">
        <f t="shared" si="14"/>
        <v>43470</v>
      </c>
      <c r="H83" s="36">
        <f t="shared" si="15"/>
        <v>51007</v>
      </c>
      <c r="I83" s="37">
        <f t="shared" si="19"/>
        <v>4637</v>
      </c>
      <c r="J83" s="26"/>
      <c r="K83" s="28">
        <v>273</v>
      </c>
      <c r="L83" s="29">
        <f t="shared" si="16"/>
        <v>54970</v>
      </c>
      <c r="M83" s="36">
        <f t="shared" si="20"/>
        <v>63657</v>
      </c>
      <c r="N83" s="37">
        <f t="shared" si="21"/>
        <v>5787</v>
      </c>
    </row>
    <row r="84" spans="1:14" ht="14.1" customHeight="1" x14ac:dyDescent="0.25">
      <c r="A84" s="28">
        <v>174</v>
      </c>
      <c r="B84" s="29">
        <f t="shared" si="13"/>
        <v>32200</v>
      </c>
      <c r="C84" s="36">
        <f t="shared" si="17"/>
        <v>38610</v>
      </c>
      <c r="D84" s="37">
        <f t="shared" si="18"/>
        <v>3510</v>
      </c>
      <c r="E84" s="26"/>
      <c r="F84" s="28">
        <v>224</v>
      </c>
      <c r="G84" s="29">
        <f t="shared" si="14"/>
        <v>43700</v>
      </c>
      <c r="H84" s="36">
        <f t="shared" si="15"/>
        <v>51260</v>
      </c>
      <c r="I84" s="37">
        <f t="shared" si="19"/>
        <v>4660</v>
      </c>
      <c r="J84" s="26"/>
      <c r="K84" s="28">
        <v>274</v>
      </c>
      <c r="L84" s="29">
        <f t="shared" si="16"/>
        <v>55200</v>
      </c>
      <c r="M84" s="36">
        <f t="shared" si="20"/>
        <v>63910</v>
      </c>
      <c r="N84" s="37">
        <f t="shared" si="21"/>
        <v>5810</v>
      </c>
    </row>
    <row r="85" spans="1:14" ht="14.1" customHeight="1" x14ac:dyDescent="0.25">
      <c r="A85" s="28">
        <v>175</v>
      </c>
      <c r="B85" s="29">
        <f t="shared" si="13"/>
        <v>32430</v>
      </c>
      <c r="C85" s="36">
        <f t="shared" si="17"/>
        <v>38863</v>
      </c>
      <c r="D85" s="37">
        <f t="shared" si="18"/>
        <v>3533</v>
      </c>
      <c r="E85" s="26"/>
      <c r="F85" s="28">
        <v>225</v>
      </c>
      <c r="G85" s="29">
        <f t="shared" si="14"/>
        <v>43930</v>
      </c>
      <c r="H85" s="36">
        <f t="shared" si="15"/>
        <v>51513</v>
      </c>
      <c r="I85" s="37">
        <f t="shared" si="19"/>
        <v>4683</v>
      </c>
      <c r="J85" s="26"/>
      <c r="K85" s="28">
        <v>275</v>
      </c>
      <c r="L85" s="29">
        <f t="shared" si="16"/>
        <v>55430</v>
      </c>
      <c r="M85" s="36">
        <f t="shared" si="20"/>
        <v>64163</v>
      </c>
      <c r="N85" s="37">
        <f t="shared" si="21"/>
        <v>5833</v>
      </c>
    </row>
    <row r="86" spans="1:14" ht="14.1" customHeight="1" x14ac:dyDescent="0.25">
      <c r="A86" s="28">
        <v>176</v>
      </c>
      <c r="B86" s="29">
        <f t="shared" si="13"/>
        <v>32660</v>
      </c>
      <c r="C86" s="36">
        <f t="shared" si="17"/>
        <v>39116</v>
      </c>
      <c r="D86" s="37">
        <f t="shared" si="18"/>
        <v>3556</v>
      </c>
      <c r="E86" s="26"/>
      <c r="F86" s="28">
        <v>226</v>
      </c>
      <c r="G86" s="29">
        <f t="shared" si="14"/>
        <v>44160</v>
      </c>
      <c r="H86" s="36">
        <f t="shared" si="15"/>
        <v>51766</v>
      </c>
      <c r="I86" s="37">
        <f t="shared" si="19"/>
        <v>4706</v>
      </c>
      <c r="J86" s="26"/>
      <c r="K86" s="28">
        <v>276</v>
      </c>
      <c r="L86" s="29">
        <f t="shared" si="16"/>
        <v>55660</v>
      </c>
      <c r="M86" s="36">
        <f t="shared" si="20"/>
        <v>64416</v>
      </c>
      <c r="N86" s="37">
        <f t="shared" si="21"/>
        <v>5856</v>
      </c>
    </row>
    <row r="87" spans="1:14" ht="14.1" customHeight="1" x14ac:dyDescent="0.25">
      <c r="A87" s="28">
        <v>177</v>
      </c>
      <c r="B87" s="29">
        <f t="shared" si="13"/>
        <v>32890</v>
      </c>
      <c r="C87" s="36">
        <f t="shared" si="17"/>
        <v>39369</v>
      </c>
      <c r="D87" s="37">
        <f t="shared" si="18"/>
        <v>3579</v>
      </c>
      <c r="E87" s="26"/>
      <c r="F87" s="28">
        <v>227</v>
      </c>
      <c r="G87" s="29">
        <f t="shared" si="14"/>
        <v>44390</v>
      </c>
      <c r="H87" s="36">
        <f t="shared" si="15"/>
        <v>52019</v>
      </c>
      <c r="I87" s="37">
        <f t="shared" si="19"/>
        <v>4729</v>
      </c>
      <c r="J87" s="26"/>
      <c r="K87" s="28">
        <v>277</v>
      </c>
      <c r="L87" s="29">
        <f t="shared" si="16"/>
        <v>55890</v>
      </c>
      <c r="M87" s="36">
        <f t="shared" si="20"/>
        <v>64669</v>
      </c>
      <c r="N87" s="37">
        <f t="shared" si="21"/>
        <v>5879</v>
      </c>
    </row>
    <row r="88" spans="1:14" ht="14.1" customHeight="1" x14ac:dyDescent="0.25">
      <c r="A88" s="28">
        <v>178</v>
      </c>
      <c r="B88" s="29">
        <f t="shared" si="13"/>
        <v>33120</v>
      </c>
      <c r="C88" s="36">
        <f t="shared" si="17"/>
        <v>39622</v>
      </c>
      <c r="D88" s="37">
        <f t="shared" si="18"/>
        <v>3602</v>
      </c>
      <c r="E88" s="26"/>
      <c r="F88" s="28">
        <v>228</v>
      </c>
      <c r="G88" s="29">
        <f t="shared" si="14"/>
        <v>44620</v>
      </c>
      <c r="H88" s="36">
        <f t="shared" si="15"/>
        <v>52272</v>
      </c>
      <c r="I88" s="37">
        <f t="shared" si="19"/>
        <v>4752</v>
      </c>
      <c r="J88" s="26"/>
      <c r="K88" s="28">
        <v>278</v>
      </c>
      <c r="L88" s="29">
        <f t="shared" si="16"/>
        <v>56120</v>
      </c>
      <c r="M88" s="36">
        <f t="shared" si="20"/>
        <v>64922</v>
      </c>
      <c r="N88" s="37">
        <f t="shared" si="21"/>
        <v>5902</v>
      </c>
    </row>
    <row r="89" spans="1:14" ht="14.1" customHeight="1" x14ac:dyDescent="0.25">
      <c r="A89" s="28">
        <v>179</v>
      </c>
      <c r="B89" s="29">
        <f t="shared" si="13"/>
        <v>33350</v>
      </c>
      <c r="C89" s="36">
        <f t="shared" si="17"/>
        <v>39875</v>
      </c>
      <c r="D89" s="37">
        <f t="shared" si="18"/>
        <v>3625</v>
      </c>
      <c r="E89" s="26"/>
      <c r="F89" s="28">
        <v>229</v>
      </c>
      <c r="G89" s="29">
        <f t="shared" si="14"/>
        <v>44850</v>
      </c>
      <c r="H89" s="36">
        <f t="shared" si="15"/>
        <v>52525</v>
      </c>
      <c r="I89" s="37">
        <f t="shared" si="19"/>
        <v>4775</v>
      </c>
      <c r="J89" s="26"/>
      <c r="K89" s="28">
        <v>279</v>
      </c>
      <c r="L89" s="29">
        <f t="shared" si="16"/>
        <v>56350</v>
      </c>
      <c r="M89" s="36">
        <f t="shared" si="20"/>
        <v>65175</v>
      </c>
      <c r="N89" s="37">
        <f t="shared" si="21"/>
        <v>5925</v>
      </c>
    </row>
    <row r="90" spans="1:14" ht="14.1" customHeight="1" x14ac:dyDescent="0.25">
      <c r="A90" s="28">
        <v>180</v>
      </c>
      <c r="B90" s="29">
        <f t="shared" si="13"/>
        <v>33580</v>
      </c>
      <c r="C90" s="36">
        <f t="shared" si="17"/>
        <v>40128</v>
      </c>
      <c r="D90" s="37">
        <f t="shared" si="18"/>
        <v>3648</v>
      </c>
      <c r="E90" s="26"/>
      <c r="F90" s="28">
        <v>230</v>
      </c>
      <c r="G90" s="29">
        <f t="shared" si="14"/>
        <v>45080</v>
      </c>
      <c r="H90" s="36">
        <f t="shared" si="15"/>
        <v>52778</v>
      </c>
      <c r="I90" s="37">
        <f t="shared" si="19"/>
        <v>4798</v>
      </c>
      <c r="J90" s="26"/>
      <c r="K90" s="28">
        <v>280</v>
      </c>
      <c r="L90" s="29">
        <f t="shared" si="16"/>
        <v>56580</v>
      </c>
      <c r="M90" s="36">
        <f t="shared" si="20"/>
        <v>65428</v>
      </c>
      <c r="N90" s="37">
        <f t="shared" si="21"/>
        <v>5948</v>
      </c>
    </row>
    <row r="91" spans="1:14" ht="14.1" customHeight="1" x14ac:dyDescent="0.25">
      <c r="A91" s="28">
        <v>181</v>
      </c>
      <c r="B91" s="29">
        <f t="shared" si="13"/>
        <v>33810</v>
      </c>
      <c r="C91" s="36">
        <f t="shared" si="17"/>
        <v>40381</v>
      </c>
      <c r="D91" s="37">
        <f t="shared" si="18"/>
        <v>3671</v>
      </c>
      <c r="E91" s="26"/>
      <c r="F91" s="28">
        <v>231</v>
      </c>
      <c r="G91" s="29">
        <f t="shared" si="14"/>
        <v>45310</v>
      </c>
      <c r="H91" s="36">
        <f t="shared" si="15"/>
        <v>53031</v>
      </c>
      <c r="I91" s="37">
        <f t="shared" si="19"/>
        <v>4821</v>
      </c>
      <c r="J91" s="26"/>
      <c r="K91" s="28">
        <v>281</v>
      </c>
      <c r="L91" s="29">
        <f t="shared" si="16"/>
        <v>56810</v>
      </c>
      <c r="M91" s="36">
        <f t="shared" si="20"/>
        <v>65681</v>
      </c>
      <c r="N91" s="37">
        <f t="shared" si="21"/>
        <v>5971</v>
      </c>
    </row>
    <row r="92" spans="1:14" ht="14.1" customHeight="1" x14ac:dyDescent="0.25">
      <c r="A92" s="28">
        <v>182</v>
      </c>
      <c r="B92" s="29">
        <f t="shared" si="13"/>
        <v>34040</v>
      </c>
      <c r="C92" s="36">
        <f t="shared" si="17"/>
        <v>40634</v>
      </c>
      <c r="D92" s="37">
        <f t="shared" si="18"/>
        <v>3694</v>
      </c>
      <c r="E92" s="26"/>
      <c r="F92" s="28">
        <v>232</v>
      </c>
      <c r="G92" s="29">
        <f t="shared" si="14"/>
        <v>45540</v>
      </c>
      <c r="H92" s="36">
        <f t="shared" si="15"/>
        <v>53284</v>
      </c>
      <c r="I92" s="37">
        <f t="shared" si="19"/>
        <v>4844</v>
      </c>
      <c r="J92" s="26"/>
      <c r="K92" s="28">
        <v>282</v>
      </c>
      <c r="L92" s="29">
        <f t="shared" si="16"/>
        <v>57040</v>
      </c>
      <c r="M92" s="36">
        <f t="shared" si="20"/>
        <v>65934</v>
      </c>
      <c r="N92" s="37">
        <f t="shared" si="21"/>
        <v>5994</v>
      </c>
    </row>
    <row r="93" spans="1:14" ht="14.1" customHeight="1" x14ac:dyDescent="0.25">
      <c r="A93" s="28">
        <v>183</v>
      </c>
      <c r="B93" s="29">
        <f t="shared" si="13"/>
        <v>34270</v>
      </c>
      <c r="C93" s="36">
        <f t="shared" si="17"/>
        <v>40887</v>
      </c>
      <c r="D93" s="37">
        <f t="shared" si="18"/>
        <v>3717</v>
      </c>
      <c r="E93" s="26"/>
      <c r="F93" s="28">
        <v>233</v>
      </c>
      <c r="G93" s="29">
        <f t="shared" si="14"/>
        <v>45770</v>
      </c>
      <c r="H93" s="36">
        <f t="shared" ref="H93:H124" si="22">ROUNDDOWN(($C$4+G93)*1.1,0)</f>
        <v>53537</v>
      </c>
      <c r="I93" s="37">
        <f t="shared" si="19"/>
        <v>4867</v>
      </c>
      <c r="J93" s="26"/>
      <c r="K93" s="28">
        <v>283</v>
      </c>
      <c r="L93" s="29">
        <f t="shared" si="16"/>
        <v>57270</v>
      </c>
      <c r="M93" s="36">
        <f t="shared" si="20"/>
        <v>66187</v>
      </c>
      <c r="N93" s="37">
        <f t="shared" si="21"/>
        <v>6017</v>
      </c>
    </row>
    <row r="94" spans="1:14" ht="14.1" customHeight="1" x14ac:dyDescent="0.25">
      <c r="A94" s="28">
        <v>184</v>
      </c>
      <c r="B94" s="29">
        <f t="shared" si="13"/>
        <v>34500</v>
      </c>
      <c r="C94" s="36">
        <f t="shared" si="17"/>
        <v>41140</v>
      </c>
      <c r="D94" s="37">
        <f t="shared" si="18"/>
        <v>3740</v>
      </c>
      <c r="E94" s="26"/>
      <c r="F94" s="28">
        <v>234</v>
      </c>
      <c r="G94" s="29">
        <f t="shared" si="14"/>
        <v>46000</v>
      </c>
      <c r="H94" s="36">
        <f t="shared" si="22"/>
        <v>53790</v>
      </c>
      <c r="I94" s="37">
        <f t="shared" si="19"/>
        <v>4890</v>
      </c>
      <c r="J94" s="26"/>
      <c r="K94" s="28">
        <v>284</v>
      </c>
      <c r="L94" s="29">
        <f t="shared" si="16"/>
        <v>57500</v>
      </c>
      <c r="M94" s="36">
        <f t="shared" si="20"/>
        <v>66440</v>
      </c>
      <c r="N94" s="37">
        <f t="shared" si="21"/>
        <v>6040</v>
      </c>
    </row>
    <row r="95" spans="1:14" ht="14.1" customHeight="1" x14ac:dyDescent="0.25">
      <c r="A95" s="28">
        <v>185</v>
      </c>
      <c r="B95" s="29">
        <f t="shared" si="13"/>
        <v>34730</v>
      </c>
      <c r="C95" s="36">
        <f t="shared" si="17"/>
        <v>41393</v>
      </c>
      <c r="D95" s="37">
        <f t="shared" si="18"/>
        <v>3763</v>
      </c>
      <c r="E95" s="26"/>
      <c r="F95" s="28">
        <v>235</v>
      </c>
      <c r="G95" s="29">
        <f t="shared" si="14"/>
        <v>46230</v>
      </c>
      <c r="H95" s="36">
        <f t="shared" si="22"/>
        <v>54043</v>
      </c>
      <c r="I95" s="37">
        <f t="shared" si="19"/>
        <v>4913</v>
      </c>
      <c r="J95" s="26"/>
      <c r="K95" s="28">
        <v>285</v>
      </c>
      <c r="L95" s="29">
        <f t="shared" si="16"/>
        <v>57730</v>
      </c>
      <c r="M95" s="36">
        <f t="shared" si="20"/>
        <v>66693</v>
      </c>
      <c r="N95" s="37">
        <f t="shared" si="21"/>
        <v>6063</v>
      </c>
    </row>
    <row r="96" spans="1:14" ht="14.1" customHeight="1" x14ac:dyDescent="0.25">
      <c r="A96" s="28">
        <v>186</v>
      </c>
      <c r="B96" s="29">
        <f t="shared" si="13"/>
        <v>34960</v>
      </c>
      <c r="C96" s="36">
        <f t="shared" si="17"/>
        <v>41646</v>
      </c>
      <c r="D96" s="37">
        <f t="shared" si="18"/>
        <v>3786</v>
      </c>
      <c r="E96" s="26"/>
      <c r="F96" s="28">
        <v>236</v>
      </c>
      <c r="G96" s="29">
        <f t="shared" si="14"/>
        <v>46460</v>
      </c>
      <c r="H96" s="36">
        <f t="shared" si="22"/>
        <v>54296</v>
      </c>
      <c r="I96" s="37">
        <f t="shared" si="19"/>
        <v>4936</v>
      </c>
      <c r="J96" s="26"/>
      <c r="K96" s="28">
        <v>286</v>
      </c>
      <c r="L96" s="29">
        <f t="shared" si="16"/>
        <v>57960</v>
      </c>
      <c r="M96" s="36">
        <f t="shared" si="20"/>
        <v>66946</v>
      </c>
      <c r="N96" s="37">
        <f t="shared" si="21"/>
        <v>6086</v>
      </c>
    </row>
    <row r="97" spans="1:14" ht="14.1" customHeight="1" x14ac:dyDescent="0.25">
      <c r="A97" s="28">
        <v>187</v>
      </c>
      <c r="B97" s="29">
        <f t="shared" si="13"/>
        <v>35190</v>
      </c>
      <c r="C97" s="36">
        <f t="shared" si="17"/>
        <v>41899</v>
      </c>
      <c r="D97" s="37">
        <f t="shared" si="18"/>
        <v>3809</v>
      </c>
      <c r="E97" s="26"/>
      <c r="F97" s="28">
        <v>237</v>
      </c>
      <c r="G97" s="29">
        <f t="shared" si="14"/>
        <v>46690</v>
      </c>
      <c r="H97" s="36">
        <f t="shared" si="22"/>
        <v>54549</v>
      </c>
      <c r="I97" s="37">
        <f t="shared" si="19"/>
        <v>4959</v>
      </c>
      <c r="J97" s="26"/>
      <c r="K97" s="28">
        <v>287</v>
      </c>
      <c r="L97" s="29">
        <f t="shared" si="16"/>
        <v>58190</v>
      </c>
      <c r="M97" s="36">
        <f t="shared" si="20"/>
        <v>67199</v>
      </c>
      <c r="N97" s="37">
        <f t="shared" si="21"/>
        <v>6109</v>
      </c>
    </row>
    <row r="98" spans="1:14" ht="14.1" customHeight="1" x14ac:dyDescent="0.25">
      <c r="A98" s="28">
        <v>188</v>
      </c>
      <c r="B98" s="29">
        <f t="shared" si="13"/>
        <v>35420</v>
      </c>
      <c r="C98" s="36">
        <f t="shared" si="17"/>
        <v>42152</v>
      </c>
      <c r="D98" s="37">
        <f t="shared" si="18"/>
        <v>3832</v>
      </c>
      <c r="E98" s="26"/>
      <c r="F98" s="28">
        <v>238</v>
      </c>
      <c r="G98" s="29">
        <f t="shared" si="14"/>
        <v>46920</v>
      </c>
      <c r="H98" s="36">
        <f t="shared" si="22"/>
        <v>54802</v>
      </c>
      <c r="I98" s="37">
        <f t="shared" si="19"/>
        <v>4982</v>
      </c>
      <c r="J98" s="26"/>
      <c r="K98" s="28">
        <v>288</v>
      </c>
      <c r="L98" s="29">
        <f t="shared" si="16"/>
        <v>58420</v>
      </c>
      <c r="M98" s="36">
        <f t="shared" si="20"/>
        <v>67452</v>
      </c>
      <c r="N98" s="37">
        <f t="shared" si="21"/>
        <v>6132</v>
      </c>
    </row>
    <row r="99" spans="1:14" ht="14.1" customHeight="1" x14ac:dyDescent="0.25">
      <c r="A99" s="28">
        <v>189</v>
      </c>
      <c r="B99" s="29">
        <f t="shared" si="13"/>
        <v>35650</v>
      </c>
      <c r="C99" s="36">
        <f t="shared" si="17"/>
        <v>42405</v>
      </c>
      <c r="D99" s="37">
        <f t="shared" si="18"/>
        <v>3855</v>
      </c>
      <c r="E99" s="26"/>
      <c r="F99" s="28">
        <v>239</v>
      </c>
      <c r="G99" s="29">
        <f t="shared" si="14"/>
        <v>47150</v>
      </c>
      <c r="H99" s="36">
        <f t="shared" si="22"/>
        <v>55055</v>
      </c>
      <c r="I99" s="37">
        <f t="shared" si="19"/>
        <v>5005</v>
      </c>
      <c r="J99" s="26"/>
      <c r="K99" s="28">
        <v>289</v>
      </c>
      <c r="L99" s="29">
        <f t="shared" si="16"/>
        <v>58650</v>
      </c>
      <c r="M99" s="36">
        <f t="shared" si="20"/>
        <v>67705</v>
      </c>
      <c r="N99" s="37">
        <f t="shared" si="21"/>
        <v>6155</v>
      </c>
    </row>
    <row r="100" spans="1:14" ht="14.1" customHeight="1" x14ac:dyDescent="0.25">
      <c r="A100" s="28">
        <v>190</v>
      </c>
      <c r="B100" s="29">
        <f t="shared" si="13"/>
        <v>35880</v>
      </c>
      <c r="C100" s="36">
        <f t="shared" si="17"/>
        <v>42658</v>
      </c>
      <c r="D100" s="37">
        <f t="shared" si="18"/>
        <v>3878</v>
      </c>
      <c r="E100" s="26"/>
      <c r="F100" s="28">
        <v>240</v>
      </c>
      <c r="G100" s="29">
        <f t="shared" si="14"/>
        <v>47380</v>
      </c>
      <c r="H100" s="36">
        <f t="shared" si="22"/>
        <v>55308</v>
      </c>
      <c r="I100" s="37">
        <f t="shared" si="19"/>
        <v>5028</v>
      </c>
      <c r="J100" s="26"/>
      <c r="K100" s="28">
        <v>290</v>
      </c>
      <c r="L100" s="29">
        <f t="shared" si="16"/>
        <v>58880</v>
      </c>
      <c r="M100" s="36">
        <f t="shared" si="20"/>
        <v>67958</v>
      </c>
      <c r="N100" s="37">
        <f t="shared" si="21"/>
        <v>6178</v>
      </c>
    </row>
    <row r="101" spans="1:14" ht="14.1" customHeight="1" x14ac:dyDescent="0.25">
      <c r="A101" s="28">
        <v>191</v>
      </c>
      <c r="B101" s="29">
        <f t="shared" si="13"/>
        <v>36110</v>
      </c>
      <c r="C101" s="36">
        <f t="shared" si="17"/>
        <v>42911</v>
      </c>
      <c r="D101" s="37">
        <f t="shared" si="18"/>
        <v>3901</v>
      </c>
      <c r="E101" s="26"/>
      <c r="F101" s="28">
        <v>241</v>
      </c>
      <c r="G101" s="29">
        <f t="shared" si="14"/>
        <v>47610</v>
      </c>
      <c r="H101" s="36">
        <f t="shared" si="22"/>
        <v>55561</v>
      </c>
      <c r="I101" s="37">
        <f t="shared" si="19"/>
        <v>5051</v>
      </c>
      <c r="J101" s="26"/>
      <c r="K101" s="28">
        <v>291</v>
      </c>
      <c r="L101" s="29">
        <f t="shared" si="16"/>
        <v>59110</v>
      </c>
      <c r="M101" s="36">
        <f t="shared" si="20"/>
        <v>68211</v>
      </c>
      <c r="N101" s="37">
        <f t="shared" si="21"/>
        <v>6201</v>
      </c>
    </row>
    <row r="102" spans="1:14" ht="14.1" customHeight="1" x14ac:dyDescent="0.25">
      <c r="A102" s="28">
        <v>192</v>
      </c>
      <c r="B102" s="29">
        <f t="shared" si="13"/>
        <v>36340</v>
      </c>
      <c r="C102" s="36">
        <f t="shared" si="17"/>
        <v>43164</v>
      </c>
      <c r="D102" s="37">
        <f t="shared" si="18"/>
        <v>3924</v>
      </c>
      <c r="E102" s="26"/>
      <c r="F102" s="28">
        <v>242</v>
      </c>
      <c r="G102" s="29">
        <f t="shared" si="14"/>
        <v>47840</v>
      </c>
      <c r="H102" s="36">
        <f t="shared" si="22"/>
        <v>55814</v>
      </c>
      <c r="I102" s="37">
        <f t="shared" si="19"/>
        <v>5074</v>
      </c>
      <c r="J102" s="26"/>
      <c r="K102" s="28">
        <v>292</v>
      </c>
      <c r="L102" s="29">
        <f t="shared" si="16"/>
        <v>59340</v>
      </c>
      <c r="M102" s="36">
        <f t="shared" si="20"/>
        <v>68464</v>
      </c>
      <c r="N102" s="37">
        <f t="shared" si="21"/>
        <v>6224</v>
      </c>
    </row>
    <row r="103" spans="1:14" ht="14.1" customHeight="1" x14ac:dyDescent="0.25">
      <c r="A103" s="28">
        <v>193</v>
      </c>
      <c r="B103" s="29">
        <f t="shared" si="13"/>
        <v>36570</v>
      </c>
      <c r="C103" s="36">
        <f>ROUNDDOWN(($C$4+B103)*1.1,0)</f>
        <v>43417</v>
      </c>
      <c r="D103" s="37">
        <f t="shared" si="18"/>
        <v>3947</v>
      </c>
      <c r="E103" s="26"/>
      <c r="F103" s="28">
        <v>243</v>
      </c>
      <c r="G103" s="29">
        <f t="shared" si="14"/>
        <v>48070</v>
      </c>
      <c r="H103" s="36">
        <f t="shared" si="22"/>
        <v>56067</v>
      </c>
      <c r="I103" s="37">
        <f t="shared" si="19"/>
        <v>5097</v>
      </c>
      <c r="J103" s="26"/>
      <c r="K103" s="28">
        <v>293</v>
      </c>
      <c r="L103" s="29">
        <f t="shared" si="16"/>
        <v>59570</v>
      </c>
      <c r="M103" s="36">
        <f t="shared" si="20"/>
        <v>68717</v>
      </c>
      <c r="N103" s="37">
        <f t="shared" si="21"/>
        <v>6247</v>
      </c>
    </row>
    <row r="104" spans="1:14" ht="14.1" customHeight="1" x14ac:dyDescent="0.25">
      <c r="A104" s="28">
        <v>194</v>
      </c>
      <c r="B104" s="29">
        <f t="shared" si="13"/>
        <v>36800</v>
      </c>
      <c r="C104" s="36">
        <f t="shared" si="17"/>
        <v>43670</v>
      </c>
      <c r="D104" s="37">
        <f t="shared" si="18"/>
        <v>3970</v>
      </c>
      <c r="E104" s="26"/>
      <c r="F104" s="28">
        <v>244</v>
      </c>
      <c r="G104" s="29">
        <f t="shared" si="14"/>
        <v>48300</v>
      </c>
      <c r="H104" s="36">
        <f t="shared" si="22"/>
        <v>56320</v>
      </c>
      <c r="I104" s="37">
        <f t="shared" si="19"/>
        <v>5120</v>
      </c>
      <c r="J104" s="26"/>
      <c r="K104" s="28">
        <v>294</v>
      </c>
      <c r="L104" s="29">
        <f t="shared" si="16"/>
        <v>59800</v>
      </c>
      <c r="M104" s="36">
        <f t="shared" si="20"/>
        <v>68970</v>
      </c>
      <c r="N104" s="37">
        <f t="shared" si="21"/>
        <v>6270</v>
      </c>
    </row>
    <row r="105" spans="1:14" ht="14.1" customHeight="1" x14ac:dyDescent="0.25">
      <c r="A105" s="28">
        <v>195</v>
      </c>
      <c r="B105" s="29">
        <f t="shared" si="13"/>
        <v>37030</v>
      </c>
      <c r="C105" s="36">
        <f t="shared" si="17"/>
        <v>43923</v>
      </c>
      <c r="D105" s="37">
        <f t="shared" si="18"/>
        <v>3993</v>
      </c>
      <c r="E105" s="26"/>
      <c r="F105" s="28">
        <v>245</v>
      </c>
      <c r="G105" s="29">
        <f t="shared" si="14"/>
        <v>48530</v>
      </c>
      <c r="H105" s="36">
        <f t="shared" si="22"/>
        <v>56573</v>
      </c>
      <c r="I105" s="37">
        <f t="shared" si="19"/>
        <v>5143</v>
      </c>
      <c r="J105" s="26"/>
      <c r="K105" s="28">
        <v>295</v>
      </c>
      <c r="L105" s="29">
        <f t="shared" si="16"/>
        <v>60030</v>
      </c>
      <c r="M105" s="36">
        <f t="shared" si="20"/>
        <v>69223</v>
      </c>
      <c r="N105" s="37">
        <f t="shared" si="21"/>
        <v>6293</v>
      </c>
    </row>
    <row r="106" spans="1:14" ht="14.1" customHeight="1" x14ac:dyDescent="0.25">
      <c r="A106" s="28">
        <v>196</v>
      </c>
      <c r="B106" s="29">
        <f t="shared" si="13"/>
        <v>37260</v>
      </c>
      <c r="C106" s="36">
        <f t="shared" si="17"/>
        <v>44176</v>
      </c>
      <c r="D106" s="37">
        <f t="shared" si="18"/>
        <v>4016</v>
      </c>
      <c r="E106" s="26"/>
      <c r="F106" s="28">
        <v>246</v>
      </c>
      <c r="G106" s="29">
        <f t="shared" si="14"/>
        <v>48760</v>
      </c>
      <c r="H106" s="36">
        <f t="shared" si="22"/>
        <v>56826</v>
      </c>
      <c r="I106" s="37">
        <f t="shared" si="19"/>
        <v>5166</v>
      </c>
      <c r="J106" s="26"/>
      <c r="K106" s="28">
        <v>296</v>
      </c>
      <c r="L106" s="29">
        <f t="shared" si="16"/>
        <v>60260</v>
      </c>
      <c r="M106" s="36">
        <f t="shared" si="20"/>
        <v>69476</v>
      </c>
      <c r="N106" s="37">
        <f t="shared" si="21"/>
        <v>6316</v>
      </c>
    </row>
    <row r="107" spans="1:14" ht="14.1" customHeight="1" x14ac:dyDescent="0.25">
      <c r="A107" s="28">
        <v>197</v>
      </c>
      <c r="B107" s="29">
        <f t="shared" si="13"/>
        <v>37490</v>
      </c>
      <c r="C107" s="36">
        <f t="shared" si="17"/>
        <v>44429</v>
      </c>
      <c r="D107" s="37">
        <f t="shared" si="18"/>
        <v>4039</v>
      </c>
      <c r="E107" s="26"/>
      <c r="F107" s="28">
        <v>247</v>
      </c>
      <c r="G107" s="29">
        <f t="shared" si="14"/>
        <v>48990</v>
      </c>
      <c r="H107" s="36">
        <f t="shared" si="22"/>
        <v>57079</v>
      </c>
      <c r="I107" s="37">
        <f t="shared" si="19"/>
        <v>5189</v>
      </c>
      <c r="J107" s="26"/>
      <c r="K107" s="28">
        <v>297</v>
      </c>
      <c r="L107" s="29">
        <f t="shared" si="16"/>
        <v>60490</v>
      </c>
      <c r="M107" s="36">
        <f t="shared" si="20"/>
        <v>69729</v>
      </c>
      <c r="N107" s="37">
        <f t="shared" si="21"/>
        <v>6339</v>
      </c>
    </row>
    <row r="108" spans="1:14" ht="14.1" customHeight="1" x14ac:dyDescent="0.25">
      <c r="A108" s="28">
        <v>198</v>
      </c>
      <c r="B108" s="29">
        <f t="shared" si="13"/>
        <v>37720</v>
      </c>
      <c r="C108" s="36">
        <f t="shared" si="17"/>
        <v>44682</v>
      </c>
      <c r="D108" s="37">
        <f t="shared" si="18"/>
        <v>4062</v>
      </c>
      <c r="E108" s="26"/>
      <c r="F108" s="28">
        <v>248</v>
      </c>
      <c r="G108" s="29">
        <f t="shared" si="14"/>
        <v>49220</v>
      </c>
      <c r="H108" s="36">
        <f t="shared" si="22"/>
        <v>57332</v>
      </c>
      <c r="I108" s="37">
        <f t="shared" si="19"/>
        <v>5212</v>
      </c>
      <c r="J108" s="26"/>
      <c r="K108" s="28">
        <v>298</v>
      </c>
      <c r="L108" s="29">
        <f t="shared" si="16"/>
        <v>60720</v>
      </c>
      <c r="M108" s="36">
        <f t="shared" si="20"/>
        <v>69982</v>
      </c>
      <c r="N108" s="37">
        <f t="shared" si="21"/>
        <v>6362</v>
      </c>
    </row>
    <row r="109" spans="1:14" ht="14.1" customHeight="1" x14ac:dyDescent="0.25">
      <c r="A109" s="28">
        <v>199</v>
      </c>
      <c r="B109" s="29">
        <f t="shared" si="13"/>
        <v>37950</v>
      </c>
      <c r="C109" s="36">
        <f t="shared" si="17"/>
        <v>44935</v>
      </c>
      <c r="D109" s="37">
        <f t="shared" si="18"/>
        <v>4085</v>
      </c>
      <c r="E109" s="26"/>
      <c r="F109" s="28">
        <v>249</v>
      </c>
      <c r="G109" s="29">
        <f t="shared" si="14"/>
        <v>49450</v>
      </c>
      <c r="H109" s="36">
        <f t="shared" si="22"/>
        <v>57585</v>
      </c>
      <c r="I109" s="37">
        <f t="shared" si="19"/>
        <v>5235</v>
      </c>
      <c r="J109" s="26"/>
      <c r="K109" s="28">
        <v>299</v>
      </c>
      <c r="L109" s="29">
        <f t="shared" si="16"/>
        <v>60950</v>
      </c>
      <c r="M109" s="36">
        <f t="shared" si="20"/>
        <v>70235</v>
      </c>
      <c r="N109" s="37">
        <f t="shared" si="21"/>
        <v>6385</v>
      </c>
    </row>
    <row r="110" spans="1:14" ht="14.1" customHeight="1" x14ac:dyDescent="0.25">
      <c r="A110" s="28">
        <v>200</v>
      </c>
      <c r="B110" s="29">
        <f t="shared" si="13"/>
        <v>38180</v>
      </c>
      <c r="C110" s="36">
        <f>ROUNDDOWN(($C$4+B110)*1.1,0)</f>
        <v>45188</v>
      </c>
      <c r="D110" s="37">
        <f t="shared" si="18"/>
        <v>4108</v>
      </c>
      <c r="E110" s="26"/>
      <c r="F110" s="28">
        <v>250</v>
      </c>
      <c r="G110" s="29">
        <f t="shared" si="14"/>
        <v>49680</v>
      </c>
      <c r="H110" s="36">
        <f t="shared" si="22"/>
        <v>57838</v>
      </c>
      <c r="I110" s="37">
        <f t="shared" si="19"/>
        <v>5258</v>
      </c>
      <c r="J110" s="26"/>
      <c r="K110" s="28">
        <v>300</v>
      </c>
      <c r="L110" s="29">
        <f t="shared" si="16"/>
        <v>61180</v>
      </c>
      <c r="M110" s="36">
        <f>ROUNDDOWN(($C$4+L110)*1.1,0)</f>
        <v>70488</v>
      </c>
      <c r="N110" s="37">
        <f t="shared" si="21"/>
        <v>6408</v>
      </c>
    </row>
  </sheetData>
  <sheetProtection algorithmName="SHA-512" hashValue="tzLm0mVsEDFAlfI2j00BaS0Y/KN84NTVxUY21+w0thJVl2xCfENl5LdTHp4fP4Gqy8lWylYVk6N+1g7uWD3tBw==" saltValue="Po692+v+iWmiucDMYP5C6A==" spinCount="100000" sheet="1" objects="1" scenarios="1"/>
  <mergeCells count="41">
    <mergeCell ref="H59:H60"/>
    <mergeCell ref="I59:I60"/>
    <mergeCell ref="K59:K60"/>
    <mergeCell ref="L59:L60"/>
    <mergeCell ref="M59:M60"/>
    <mergeCell ref="S5:T5"/>
    <mergeCell ref="P6:Q6"/>
    <mergeCell ref="P7:Q7"/>
    <mergeCell ref="P8:Q8"/>
    <mergeCell ref="A59:A60"/>
    <mergeCell ref="B59:B60"/>
    <mergeCell ref="C59:C60"/>
    <mergeCell ref="D59:D60"/>
    <mergeCell ref="F59:F60"/>
    <mergeCell ref="P10:Q10"/>
    <mergeCell ref="P11:Q11"/>
    <mergeCell ref="P12:Q12"/>
    <mergeCell ref="P13:Q13"/>
    <mergeCell ref="P14:R14"/>
    <mergeCell ref="N59:N60"/>
    <mergeCell ref="G59:G60"/>
    <mergeCell ref="P9:Q9"/>
    <mergeCell ref="H5:H6"/>
    <mergeCell ref="I5:I6"/>
    <mergeCell ref="K5:K6"/>
    <mergeCell ref="L5:L6"/>
    <mergeCell ref="M5:M6"/>
    <mergeCell ref="N5:N6"/>
    <mergeCell ref="P5:R5"/>
    <mergeCell ref="G5:G6"/>
    <mergeCell ref="A1:D2"/>
    <mergeCell ref="F1:I2"/>
    <mergeCell ref="K1:M2"/>
    <mergeCell ref="A3:B3"/>
    <mergeCell ref="F3:I3"/>
    <mergeCell ref="A4:B4"/>
    <mergeCell ref="A5:A6"/>
    <mergeCell ref="B5:B6"/>
    <mergeCell ref="C5:C6"/>
    <mergeCell ref="D5:D6"/>
    <mergeCell ref="F5:F6"/>
  </mergeCells>
  <phoneticPr fontId="2"/>
  <dataValidations count="1">
    <dataValidation type="list" errorStyle="warning" allowBlank="1" showInputMessage="1" showErrorMessage="1" errorTitle="選択してください" promptTitle="口径選択" prompt="リストから選択してください" sqref="C3" xr:uid="{00000000-0002-0000-0000-000000000000}">
      <formula1>$P$6:$P$13</formula1>
    </dataValidation>
  </dataValidations>
  <printOptions horizontalCentered="1"/>
  <pageMargins left="0.39370078740157483" right="0.39370078740157483" top="0.78740157480314965" bottom="0.59055118110236227" header="0.51181102362204722" footer="0.51181102362204722"/>
  <pageSetup paperSize="9" scale="90" orientation="portrait" r:id="rId1"/>
  <headerFooter alignWithMargins="0">
    <oddHeader>&amp;R令和８年５月１日改定（７月検針分より適応）</oddHeader>
    <oddFooter>&amp;R&amp;"ＭＳ Ｐゴシック,太字"&amp;10愛知県美浜町水道事業</oddFooter>
  </headerFooter>
  <rowBreaks count="1" manualBreakCount="1">
    <brk id="58" max="13" man="1"/>
  </rowBreaks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水道料金早見表（R8.5～）</vt:lpstr>
      <vt:lpstr>'水道料金早見表（R8.5～）'!Print_Area</vt:lpstr>
      <vt:lpstr>'水道料金早見表（R8.5～）'!Print_Titles</vt:lpstr>
    </vt:vector>
  </TitlesOfParts>
  <Company>美浜町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水道課</dc:creator>
  <cp:lastModifiedBy>冨谷　知子</cp:lastModifiedBy>
  <cp:lastPrinted>2025-10-27T01:31:32Z</cp:lastPrinted>
  <dcterms:created xsi:type="dcterms:W3CDTF">2010-07-09T01:40:12Z</dcterms:created>
  <dcterms:modified xsi:type="dcterms:W3CDTF">2025-10-27T01:31:57Z</dcterms:modified>
</cp:coreProperties>
</file>