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100.119\share\産業建設部\水道課\業務係\水道料金関係\水道料金早見表\一覧早見表\"/>
    </mc:Choice>
  </mc:AlternateContent>
  <xr:revisionPtr revIDLastSave="0" documentId="13_ncr:1_{F665A616-D0C8-49F0-B836-FF657E869152}" xr6:coauthVersionLast="47" xr6:coauthVersionMax="47" xr10:uidLastSave="{00000000-0000-0000-0000-000000000000}"/>
  <bookViews>
    <workbookView xWindow="-98" yWindow="-98" windowWidth="21795" windowHeight="13875" tabRatio="693" xr2:uid="{00000000-000D-0000-FFFF-FFFF00000000}"/>
  </bookViews>
  <sheets>
    <sheet name="水道料金早見表（R8.5～）" sheetId="11" r:id="rId1"/>
  </sheets>
  <definedNames>
    <definedName name="_xlnm._FilterDatabase" localSheetId="0" hidden="1">'水道料金早見表（R8.5～）'!$A$1:$D$1</definedName>
    <definedName name="_xlnm.Print_Area" localSheetId="0">'水道料金早見表（R8.5～）'!$A$1:$N$113</definedName>
    <definedName name="_xlnm.Print_Titles" localSheetId="0">'水道料金早見表（R8.5～）'!$1:$4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1" l="1"/>
  <c r="B7" i="11"/>
  <c r="B13" i="11"/>
  <c r="B14" i="11" s="1"/>
  <c r="B16" i="11" s="1"/>
  <c r="B17" i="11" l="1"/>
  <c r="B25" i="11"/>
  <c r="B27" i="11"/>
  <c r="B30" i="11" s="1"/>
  <c r="B19" i="11"/>
  <c r="B20" i="11"/>
  <c r="B26" i="11"/>
  <c r="B18" i="11"/>
  <c r="B43" i="11"/>
  <c r="B21" i="11"/>
  <c r="B37" i="11"/>
  <c r="B45" i="11"/>
  <c r="B42" i="11"/>
  <c r="B35" i="11"/>
  <c r="B28" i="11"/>
  <c r="B22" i="11"/>
  <c r="B34" i="11"/>
  <c r="B44" i="11"/>
  <c r="B23" i="11"/>
  <c r="B31" i="11"/>
  <c r="B24" i="11"/>
  <c r="B32" i="11"/>
  <c r="B12" i="11"/>
  <c r="B11" i="11"/>
  <c r="B10" i="11"/>
  <c r="B9" i="11"/>
  <c r="C4" i="11"/>
  <c r="B46" i="11" l="1"/>
  <c r="B29" i="11"/>
  <c r="B38" i="11"/>
  <c r="B40" i="11"/>
  <c r="D40" i="11" s="1"/>
  <c r="B41" i="11"/>
  <c r="B33" i="11"/>
  <c r="B47" i="11"/>
  <c r="B50" i="11" s="1"/>
  <c r="B39" i="11"/>
  <c r="D39" i="11" s="1"/>
  <c r="B36" i="11"/>
  <c r="B48" i="11"/>
  <c r="D48" i="11" s="1"/>
  <c r="G12" i="11"/>
  <c r="H12" i="11" s="1"/>
  <c r="G8" i="11"/>
  <c r="I8" i="11" s="1"/>
  <c r="B52" i="11"/>
  <c r="C52" i="11" s="1"/>
  <c r="B53" i="11"/>
  <c r="C53" i="11" s="1"/>
  <c r="G9" i="11"/>
  <c r="I9" i="11" s="1"/>
  <c r="D43" i="11"/>
  <c r="D9" i="11"/>
  <c r="D17" i="11"/>
  <c r="D25" i="11"/>
  <c r="D33" i="11"/>
  <c r="C43" i="11"/>
  <c r="C16" i="11"/>
  <c r="C24" i="11"/>
  <c r="C32" i="11"/>
  <c r="C12" i="11"/>
  <c r="D37" i="11"/>
  <c r="D45" i="11"/>
  <c r="D11" i="11"/>
  <c r="D19" i="11"/>
  <c r="D27" i="11"/>
  <c r="D35" i="11"/>
  <c r="C45" i="11"/>
  <c r="C18" i="11"/>
  <c r="C26" i="11"/>
  <c r="C34" i="11"/>
  <c r="C42" i="11"/>
  <c r="I12" i="11"/>
  <c r="D38" i="11"/>
  <c r="D46" i="11"/>
  <c r="D12" i="11"/>
  <c r="D20" i="11"/>
  <c r="D28" i="11"/>
  <c r="D8" i="11"/>
  <c r="C46" i="11"/>
  <c r="C19" i="11"/>
  <c r="C27" i="11"/>
  <c r="C35" i="11"/>
  <c r="C14" i="11"/>
  <c r="D47" i="11"/>
  <c r="D13" i="11"/>
  <c r="D21" i="11"/>
  <c r="D29" i="11"/>
  <c r="D7" i="11"/>
  <c r="C47" i="11"/>
  <c r="C20" i="11"/>
  <c r="C28" i="11"/>
  <c r="C36" i="11"/>
  <c r="C8" i="11"/>
  <c r="D41" i="11"/>
  <c r="D23" i="11"/>
  <c r="D31" i="11"/>
  <c r="C22" i="11"/>
  <c r="C30" i="11"/>
  <c r="C38" i="11"/>
  <c r="C10" i="11"/>
  <c r="D18" i="11"/>
  <c r="C29" i="11"/>
  <c r="C13" i="11"/>
  <c r="D22" i="11"/>
  <c r="D52" i="11"/>
  <c r="D24" i="11"/>
  <c r="C33" i="11"/>
  <c r="C39" i="11"/>
  <c r="D32" i="11"/>
  <c r="D26" i="11"/>
  <c r="C37" i="11"/>
  <c r="C17" i="11"/>
  <c r="D10" i="11"/>
  <c r="C41" i="11"/>
  <c r="D36" i="11"/>
  <c r="D30" i="11"/>
  <c r="C21" i="11"/>
  <c r="D42" i="11"/>
  <c r="D14" i="11"/>
  <c r="D34" i="11"/>
  <c r="C44" i="11"/>
  <c r="C23" i="11"/>
  <c r="C9" i="11"/>
  <c r="D44" i="11"/>
  <c r="D16" i="11"/>
  <c r="C7" i="11"/>
  <c r="C48" i="11"/>
  <c r="C25" i="11"/>
  <c r="C11" i="11"/>
  <c r="C31" i="11"/>
  <c r="G10" i="11" l="1"/>
  <c r="H10" i="11" s="1"/>
  <c r="B49" i="11"/>
  <c r="G16" i="11"/>
  <c r="H16" i="11" s="1"/>
  <c r="B51" i="11"/>
  <c r="C51" i="11" s="1"/>
  <c r="G11" i="11"/>
  <c r="B56" i="11"/>
  <c r="C56" i="11" s="1"/>
  <c r="G14" i="11"/>
  <c r="G13" i="11"/>
  <c r="I13" i="11" s="1"/>
  <c r="G7" i="11"/>
  <c r="H7" i="11" s="1"/>
  <c r="G15" i="11"/>
  <c r="C50" i="11"/>
  <c r="D50" i="11"/>
  <c r="H9" i="11"/>
  <c r="D51" i="11"/>
  <c r="B57" i="11"/>
  <c r="D57" i="11" s="1"/>
  <c r="B55" i="11"/>
  <c r="C40" i="11"/>
  <c r="I7" i="11"/>
  <c r="D53" i="11"/>
  <c r="B54" i="11"/>
  <c r="C54" i="11" s="1"/>
  <c r="D54" i="11"/>
  <c r="I10" i="11"/>
  <c r="H8" i="11"/>
  <c r="G36" i="11"/>
  <c r="B73" i="11"/>
  <c r="B81" i="11"/>
  <c r="B65" i="11"/>
  <c r="B64" i="11"/>
  <c r="L56" i="11"/>
  <c r="L30" i="11"/>
  <c r="L22" i="11"/>
  <c r="L13" i="11"/>
  <c r="G55" i="11"/>
  <c r="G47" i="11"/>
  <c r="G39" i="11"/>
  <c r="G19" i="11"/>
  <c r="L25" i="11"/>
  <c r="G33" i="11"/>
  <c r="B87" i="11"/>
  <c r="L40" i="11"/>
  <c r="L41" i="11"/>
  <c r="L49" i="11"/>
  <c r="L14" i="11"/>
  <c r="G31" i="11"/>
  <c r="B74" i="11"/>
  <c r="B82" i="11"/>
  <c r="B66" i="11"/>
  <c r="L46" i="11"/>
  <c r="L37" i="11"/>
  <c r="L29" i="11"/>
  <c r="L21" i="11"/>
  <c r="L12" i="11"/>
  <c r="G54" i="11"/>
  <c r="G29" i="11"/>
  <c r="G21" i="11"/>
  <c r="L52" i="11"/>
  <c r="L17" i="11"/>
  <c r="G43" i="11"/>
  <c r="G17" i="11"/>
  <c r="G50" i="11"/>
  <c r="B79" i="11"/>
  <c r="B71" i="11"/>
  <c r="L50" i="11"/>
  <c r="L32" i="11"/>
  <c r="G49" i="11"/>
  <c r="L31" i="11"/>
  <c r="G48" i="11"/>
  <c r="B75" i="11"/>
  <c r="B83" i="11"/>
  <c r="B67" i="11"/>
  <c r="B62" i="11"/>
  <c r="L36" i="11"/>
  <c r="L28" i="11"/>
  <c r="L19" i="11"/>
  <c r="L11" i="11"/>
  <c r="G53" i="11"/>
  <c r="G45" i="11"/>
  <c r="G20" i="11"/>
  <c r="B69" i="11"/>
  <c r="L26" i="11"/>
  <c r="G51" i="11"/>
  <c r="G26" i="11"/>
  <c r="B78" i="11"/>
  <c r="G42" i="11"/>
  <c r="L15" i="11"/>
  <c r="G24" i="11"/>
  <c r="B88" i="11"/>
  <c r="L39" i="11"/>
  <c r="G56" i="11"/>
  <c r="B84" i="11"/>
  <c r="B68" i="11"/>
  <c r="B61" i="11"/>
  <c r="L53" i="11"/>
  <c r="L44" i="11"/>
  <c r="L35" i="11"/>
  <c r="L10" i="11"/>
  <c r="G52" i="11"/>
  <c r="G44" i="11"/>
  <c r="G35" i="11"/>
  <c r="G27" i="11"/>
  <c r="G18" i="11"/>
  <c r="L20" i="11"/>
  <c r="L43" i="11"/>
  <c r="L34" i="11"/>
  <c r="L9" i="11"/>
  <c r="G34" i="11"/>
  <c r="B70" i="11"/>
  <c r="G25" i="11"/>
  <c r="L24" i="11"/>
  <c r="G41" i="11"/>
  <c r="B72" i="11"/>
  <c r="L23" i="11"/>
  <c r="G40" i="11"/>
  <c r="B15" i="11"/>
  <c r="L8" i="11" l="1"/>
  <c r="B85" i="11"/>
  <c r="L18" i="11"/>
  <c r="B76" i="11"/>
  <c r="L16" i="11"/>
  <c r="N16" i="11" s="1"/>
  <c r="G28" i="11"/>
  <c r="I28" i="11" s="1"/>
  <c r="L45" i="11"/>
  <c r="M45" i="11" s="1"/>
  <c r="L47" i="11"/>
  <c r="N47" i="11" s="1"/>
  <c r="L33" i="11"/>
  <c r="G38" i="11"/>
  <c r="L55" i="11"/>
  <c r="N55" i="11" s="1"/>
  <c r="G32" i="11"/>
  <c r="G22" i="11"/>
  <c r="H22" i="11" s="1"/>
  <c r="L38" i="11"/>
  <c r="M38" i="11" s="1"/>
  <c r="C57" i="11"/>
  <c r="D56" i="11"/>
  <c r="H15" i="11"/>
  <c r="I15" i="11"/>
  <c r="D49" i="11"/>
  <c r="C49" i="11"/>
  <c r="H13" i="11"/>
  <c r="I14" i="11"/>
  <c r="H14" i="11"/>
  <c r="H11" i="11"/>
  <c r="I11" i="11"/>
  <c r="I16" i="11"/>
  <c r="L42" i="11"/>
  <c r="B77" i="11"/>
  <c r="L27" i="11"/>
  <c r="G23" i="11"/>
  <c r="L51" i="11"/>
  <c r="M51" i="11" s="1"/>
  <c r="G37" i="11"/>
  <c r="I37" i="11" s="1"/>
  <c r="L54" i="11"/>
  <c r="B80" i="11"/>
  <c r="B86" i="11"/>
  <c r="C86" i="11" s="1"/>
  <c r="G46" i="11"/>
  <c r="I46" i="11" s="1"/>
  <c r="B63" i="11"/>
  <c r="L7" i="11"/>
  <c r="G30" i="11"/>
  <c r="H30" i="11" s="1"/>
  <c r="L48" i="11"/>
  <c r="M48" i="11" s="1"/>
  <c r="D55" i="11"/>
  <c r="C55" i="11"/>
  <c r="I35" i="11"/>
  <c r="H35" i="11"/>
  <c r="D61" i="11"/>
  <c r="C61" i="11"/>
  <c r="M19" i="11"/>
  <c r="N19" i="11"/>
  <c r="N29" i="11"/>
  <c r="M29" i="11"/>
  <c r="I31" i="11"/>
  <c r="H31" i="11"/>
  <c r="N24" i="11"/>
  <c r="M24" i="11"/>
  <c r="N15" i="11"/>
  <c r="M15" i="11"/>
  <c r="C79" i="11"/>
  <c r="D79" i="11"/>
  <c r="I21" i="11"/>
  <c r="H21" i="11"/>
  <c r="N37" i="11"/>
  <c r="M37" i="11"/>
  <c r="N14" i="11"/>
  <c r="M14" i="11"/>
  <c r="M25" i="11"/>
  <c r="N25" i="11"/>
  <c r="M22" i="11"/>
  <c r="N22" i="11"/>
  <c r="D73" i="11"/>
  <c r="C73" i="11"/>
  <c r="I25" i="11"/>
  <c r="H25" i="11"/>
  <c r="N20" i="11"/>
  <c r="M20" i="11"/>
  <c r="N10" i="11"/>
  <c r="M10" i="11"/>
  <c r="D84" i="11"/>
  <c r="C84" i="11"/>
  <c r="I42" i="11"/>
  <c r="H42" i="11"/>
  <c r="H20" i="11"/>
  <c r="I20" i="11"/>
  <c r="N36" i="11"/>
  <c r="M36" i="11"/>
  <c r="M31" i="11"/>
  <c r="N31" i="11"/>
  <c r="I50" i="11"/>
  <c r="H50" i="11"/>
  <c r="H29" i="11"/>
  <c r="I29" i="11"/>
  <c r="M46" i="11"/>
  <c r="N46" i="11"/>
  <c r="N49" i="11"/>
  <c r="M49" i="11"/>
  <c r="I19" i="11"/>
  <c r="H19" i="11"/>
  <c r="M30" i="11"/>
  <c r="N30" i="11"/>
  <c r="I36" i="11"/>
  <c r="H36" i="11"/>
  <c r="M53" i="11"/>
  <c r="N53" i="11"/>
  <c r="C88" i="11"/>
  <c r="D88" i="11"/>
  <c r="D83" i="11"/>
  <c r="C83" i="11"/>
  <c r="M21" i="11"/>
  <c r="N21" i="11"/>
  <c r="C65" i="11"/>
  <c r="D65" i="11"/>
  <c r="H44" i="11"/>
  <c r="I44" i="11"/>
  <c r="D75" i="11"/>
  <c r="C75" i="11"/>
  <c r="C81" i="11"/>
  <c r="D81" i="11"/>
  <c r="N43" i="11"/>
  <c r="M43" i="11"/>
  <c r="M28" i="11"/>
  <c r="N28" i="11"/>
  <c r="M8" i="11"/>
  <c r="N8" i="11"/>
  <c r="M18" i="11"/>
  <c r="N18" i="11"/>
  <c r="H28" i="11"/>
  <c r="M47" i="11"/>
  <c r="C77" i="11"/>
  <c r="D77" i="11"/>
  <c r="H23" i="11"/>
  <c r="I23" i="11"/>
  <c r="N54" i="11"/>
  <c r="M54" i="11"/>
  <c r="C80" i="11"/>
  <c r="D80" i="11"/>
  <c r="H46" i="11"/>
  <c r="D63" i="11"/>
  <c r="C63" i="11"/>
  <c r="M7" i="11"/>
  <c r="N7" i="11"/>
  <c r="M9" i="11"/>
  <c r="N9" i="11"/>
  <c r="N11" i="11"/>
  <c r="M11" i="11"/>
  <c r="M17" i="11"/>
  <c r="N17" i="11"/>
  <c r="D74" i="11"/>
  <c r="C74" i="11"/>
  <c r="I55" i="11"/>
  <c r="H55" i="11"/>
  <c r="M34" i="11"/>
  <c r="N34" i="11"/>
  <c r="N26" i="11"/>
  <c r="G99" i="11"/>
  <c r="L72" i="11"/>
  <c r="G97" i="11"/>
  <c r="L70" i="11"/>
  <c r="G96" i="11"/>
  <c r="L69" i="11"/>
  <c r="B97" i="11"/>
  <c r="G70" i="11"/>
  <c r="B96" i="11"/>
  <c r="L103" i="11"/>
  <c r="G84" i="11"/>
  <c r="L71" i="11"/>
  <c r="G95" i="11"/>
  <c r="L68" i="11"/>
  <c r="G74" i="11"/>
  <c r="G67" i="11"/>
  <c r="G65" i="11"/>
  <c r="G64" i="11"/>
  <c r="L67" i="11"/>
  <c r="L84" i="11"/>
  <c r="G66" i="11"/>
  <c r="G63" i="11"/>
  <c r="L96" i="11"/>
  <c r="L94" i="11"/>
  <c r="L93" i="11"/>
  <c r="G94" i="11"/>
  <c r="G93" i="11"/>
  <c r="L79" i="11"/>
  <c r="B93" i="11"/>
  <c r="G68" i="11"/>
  <c r="M26" i="11"/>
  <c r="G91" i="11"/>
  <c r="L110" i="11"/>
  <c r="G89" i="11"/>
  <c r="L109" i="11"/>
  <c r="G88" i="11"/>
  <c r="G110" i="11"/>
  <c r="B89" i="11"/>
  <c r="G109" i="11"/>
  <c r="G85" i="11"/>
  <c r="L66" i="11"/>
  <c r="B103" i="11"/>
  <c r="B98" i="11"/>
  <c r="G69" i="11"/>
  <c r="L65" i="11"/>
  <c r="G90" i="11"/>
  <c r="B94" i="11"/>
  <c r="G103" i="11"/>
  <c r="L88" i="11"/>
  <c r="B100" i="11"/>
  <c r="G104" i="11"/>
  <c r="L61" i="11"/>
  <c r="G78" i="11"/>
  <c r="L82" i="11"/>
  <c r="B101" i="11"/>
  <c r="L76" i="11"/>
  <c r="L87" i="11"/>
  <c r="G102" i="11"/>
  <c r="L74" i="11"/>
  <c r="G73" i="11"/>
  <c r="G106" i="11"/>
  <c r="B107" i="11"/>
  <c r="L95" i="11"/>
  <c r="G83" i="11"/>
  <c r="B92" i="11"/>
  <c r="L101" i="11"/>
  <c r="L107" i="11"/>
  <c r="L75" i="11"/>
  <c r="G77" i="11"/>
  <c r="L73" i="11"/>
  <c r="G71" i="11"/>
  <c r="L92" i="11"/>
  <c r="B99" i="11"/>
  <c r="G62" i="11"/>
  <c r="L100" i="11"/>
  <c r="B95" i="11"/>
  <c r="B110" i="11"/>
  <c r="G81" i="11"/>
  <c r="B106" i="11"/>
  <c r="G76" i="11"/>
  <c r="B108" i="11"/>
  <c r="L91" i="11"/>
  <c r="G79" i="11"/>
  <c r="B102" i="11"/>
  <c r="L77" i="11"/>
  <c r="L105" i="11"/>
  <c r="B109" i="11"/>
  <c r="L90" i="11"/>
  <c r="L80" i="11"/>
  <c r="L86" i="11"/>
  <c r="B105" i="11"/>
  <c r="G108" i="11"/>
  <c r="L97" i="11"/>
  <c r="G75" i="11"/>
  <c r="B91" i="11"/>
  <c r="L106" i="11"/>
  <c r="G98" i="11"/>
  <c r="G80" i="11"/>
  <c r="G61" i="11"/>
  <c r="G105" i="11"/>
  <c r="G86" i="11"/>
  <c r="G100" i="11"/>
  <c r="L83" i="11"/>
  <c r="G87" i="11"/>
  <c r="L102" i="11"/>
  <c r="B90" i="11"/>
  <c r="G107" i="11"/>
  <c r="L64" i="11"/>
  <c r="L78" i="11"/>
  <c r="L85" i="11"/>
  <c r="L99" i="11"/>
  <c r="B104" i="11"/>
  <c r="G82" i="11"/>
  <c r="L81" i="11"/>
  <c r="L108" i="11"/>
  <c r="G92" i="11"/>
  <c r="L104" i="11"/>
  <c r="G101" i="11"/>
  <c r="L63" i="11"/>
  <c r="L62" i="11"/>
  <c r="L98" i="11"/>
  <c r="L89" i="11"/>
  <c r="G72" i="11"/>
  <c r="M52" i="11"/>
  <c r="N52" i="11"/>
  <c r="M13" i="11"/>
  <c r="N13" i="11"/>
  <c r="H52" i="11"/>
  <c r="I52" i="11"/>
  <c r="D69" i="11"/>
  <c r="C69" i="11"/>
  <c r="D15" i="11"/>
  <c r="C15" i="11"/>
  <c r="C85" i="11"/>
  <c r="D85" i="11"/>
  <c r="H38" i="11"/>
  <c r="I38" i="11"/>
  <c r="H32" i="11"/>
  <c r="I32" i="11"/>
  <c r="H40" i="11"/>
  <c r="I40" i="11"/>
  <c r="M35" i="11"/>
  <c r="N35" i="11"/>
  <c r="H45" i="11"/>
  <c r="I45" i="11"/>
  <c r="I49" i="11"/>
  <c r="H49" i="11"/>
  <c r="I54" i="11"/>
  <c r="H54" i="11"/>
  <c r="N41" i="11"/>
  <c r="M41" i="11"/>
  <c r="H39" i="11"/>
  <c r="I39" i="11"/>
  <c r="N56" i="11"/>
  <c r="M56" i="11"/>
  <c r="D72" i="11"/>
  <c r="C72" i="11"/>
  <c r="H51" i="11"/>
  <c r="I51" i="11"/>
  <c r="N50" i="11"/>
  <c r="M50" i="11"/>
  <c r="C87" i="11"/>
  <c r="D87" i="11"/>
  <c r="I41" i="11"/>
  <c r="H41" i="11"/>
  <c r="I24" i="11"/>
  <c r="H24" i="11"/>
  <c r="C71" i="11"/>
  <c r="D71" i="11"/>
  <c r="I33" i="11"/>
  <c r="H33" i="11"/>
  <c r="C68" i="11"/>
  <c r="D68" i="11"/>
  <c r="H48" i="11"/>
  <c r="I48" i="11"/>
  <c r="C76" i="11"/>
  <c r="D76" i="11"/>
  <c r="N33" i="11"/>
  <c r="M33" i="11"/>
  <c r="N42" i="11"/>
  <c r="M42" i="11"/>
  <c r="M27" i="11"/>
  <c r="N27" i="11"/>
  <c r="D70" i="11"/>
  <c r="C70" i="11"/>
  <c r="I18" i="11"/>
  <c r="H18" i="11"/>
  <c r="I56" i="11"/>
  <c r="H56" i="11"/>
  <c r="C78" i="11"/>
  <c r="D78" i="11"/>
  <c r="D62" i="11"/>
  <c r="C62" i="11"/>
  <c r="I17" i="11"/>
  <c r="H17" i="11"/>
  <c r="C66" i="11"/>
  <c r="D66" i="11"/>
  <c r="N23" i="11"/>
  <c r="M23" i="11"/>
  <c r="H34" i="11"/>
  <c r="I34" i="11"/>
  <c r="I27" i="11"/>
  <c r="H27" i="11"/>
  <c r="N44" i="11"/>
  <c r="M44" i="11"/>
  <c r="M39" i="11"/>
  <c r="N39" i="11"/>
  <c r="I26" i="11"/>
  <c r="H26" i="11"/>
  <c r="H53" i="11"/>
  <c r="I53" i="11"/>
  <c r="D67" i="11"/>
  <c r="C67" i="11"/>
  <c r="M32" i="11"/>
  <c r="N32" i="11"/>
  <c r="H43" i="11"/>
  <c r="I43" i="11"/>
  <c r="N12" i="11"/>
  <c r="M12" i="11"/>
  <c r="D82" i="11"/>
  <c r="C82" i="11"/>
  <c r="M40" i="11"/>
  <c r="N40" i="11"/>
  <c r="H47" i="11"/>
  <c r="I47" i="11"/>
  <c r="D64" i="11"/>
  <c r="C64" i="11"/>
  <c r="N45" i="11" l="1"/>
  <c r="N48" i="11"/>
  <c r="H37" i="11"/>
  <c r="N38" i="11"/>
  <c r="I22" i="11"/>
  <c r="M16" i="11"/>
  <c r="I30" i="11"/>
  <c r="D86" i="11"/>
  <c r="N51" i="11"/>
  <c r="M55" i="11"/>
  <c r="H80" i="11"/>
  <c r="I80" i="11"/>
  <c r="H62" i="11"/>
  <c r="I62" i="11"/>
  <c r="I64" i="11"/>
  <c r="H64" i="11"/>
  <c r="M102" i="11"/>
  <c r="N102" i="11"/>
  <c r="D99" i="11"/>
  <c r="C99" i="11"/>
  <c r="N66" i="11"/>
  <c r="M66" i="11"/>
  <c r="M62" i="11"/>
  <c r="N62" i="11"/>
  <c r="H87" i="11"/>
  <c r="I87" i="11"/>
  <c r="N92" i="11"/>
  <c r="M92" i="11"/>
  <c r="N76" i="11"/>
  <c r="M76" i="11"/>
  <c r="I103" i="11"/>
  <c r="H103" i="11"/>
  <c r="M94" i="11"/>
  <c r="N94" i="11"/>
  <c r="I70" i="11"/>
  <c r="H70" i="11"/>
  <c r="M63" i="11"/>
  <c r="N63" i="11"/>
  <c r="N99" i="11"/>
  <c r="M99" i="11"/>
  <c r="N83" i="11"/>
  <c r="M83" i="11"/>
  <c r="C91" i="11"/>
  <c r="D91" i="11"/>
  <c r="C109" i="11"/>
  <c r="D109" i="11"/>
  <c r="C106" i="11"/>
  <c r="D106" i="11"/>
  <c r="H71" i="11"/>
  <c r="I71" i="11"/>
  <c r="M95" i="11"/>
  <c r="N95" i="11"/>
  <c r="C101" i="11"/>
  <c r="D101" i="11"/>
  <c r="D94" i="11"/>
  <c r="C94" i="11"/>
  <c r="H109" i="11"/>
  <c r="I109" i="11"/>
  <c r="N96" i="11"/>
  <c r="M96" i="11"/>
  <c r="H74" i="11"/>
  <c r="I74" i="11"/>
  <c r="C97" i="11"/>
  <c r="D97" i="11"/>
  <c r="D90" i="11"/>
  <c r="C90" i="11"/>
  <c r="I89" i="11"/>
  <c r="H89" i="11"/>
  <c r="H82" i="11"/>
  <c r="I82" i="11"/>
  <c r="H65" i="11"/>
  <c r="I65" i="11"/>
  <c r="D103" i="11"/>
  <c r="C103" i="11"/>
  <c r="I98" i="11"/>
  <c r="H98" i="11"/>
  <c r="N87" i="11"/>
  <c r="M87" i="11"/>
  <c r="M93" i="11"/>
  <c r="N93" i="11"/>
  <c r="M106" i="11"/>
  <c r="N106" i="11"/>
  <c r="H67" i="11"/>
  <c r="I67" i="11"/>
  <c r="M85" i="11"/>
  <c r="N85" i="11"/>
  <c r="N105" i="11"/>
  <c r="M105" i="11"/>
  <c r="C107" i="11"/>
  <c r="D107" i="11"/>
  <c r="I68" i="11"/>
  <c r="H68" i="11"/>
  <c r="N104" i="11"/>
  <c r="M104" i="11"/>
  <c r="N78" i="11"/>
  <c r="M78" i="11"/>
  <c r="I86" i="11"/>
  <c r="H86" i="11"/>
  <c r="N97" i="11"/>
  <c r="M97" i="11"/>
  <c r="N77" i="11"/>
  <c r="M77" i="11"/>
  <c r="C110" i="11"/>
  <c r="D110" i="11"/>
  <c r="H77" i="11"/>
  <c r="I77" i="11"/>
  <c r="H106" i="11"/>
  <c r="I106" i="11"/>
  <c r="H78" i="11"/>
  <c r="I78" i="11"/>
  <c r="M65" i="11"/>
  <c r="N65" i="11"/>
  <c r="H110" i="11"/>
  <c r="I110" i="11"/>
  <c r="C93" i="11"/>
  <c r="D93" i="11"/>
  <c r="H66" i="11"/>
  <c r="I66" i="11"/>
  <c r="I95" i="11"/>
  <c r="H95" i="11"/>
  <c r="H96" i="11"/>
  <c r="I96" i="11"/>
  <c r="N89" i="11"/>
  <c r="M89" i="11"/>
  <c r="N86" i="11"/>
  <c r="M86" i="11"/>
  <c r="M101" i="11"/>
  <c r="N101" i="11"/>
  <c r="I94" i="11"/>
  <c r="H94" i="11"/>
  <c r="N98" i="11"/>
  <c r="M98" i="11"/>
  <c r="N80" i="11"/>
  <c r="M80" i="11"/>
  <c r="C92" i="11"/>
  <c r="D92" i="11"/>
  <c r="N110" i="11"/>
  <c r="M110" i="11"/>
  <c r="H99" i="11"/>
  <c r="I99" i="11"/>
  <c r="D104" i="11"/>
  <c r="C104" i="11"/>
  <c r="I76" i="11"/>
  <c r="H76" i="11"/>
  <c r="H83" i="11"/>
  <c r="I83" i="11"/>
  <c r="I85" i="11"/>
  <c r="H85" i="11"/>
  <c r="I101" i="11"/>
  <c r="H101" i="11"/>
  <c r="H75" i="11"/>
  <c r="I75" i="11"/>
  <c r="I81" i="11"/>
  <c r="H81" i="11"/>
  <c r="N82" i="11"/>
  <c r="M82" i="11"/>
  <c r="D89" i="11"/>
  <c r="C89" i="11"/>
  <c r="M68" i="11"/>
  <c r="N68" i="11"/>
  <c r="M69" i="11"/>
  <c r="N69" i="11"/>
  <c r="I92" i="11"/>
  <c r="H92" i="11"/>
  <c r="N64" i="11"/>
  <c r="M64" i="11"/>
  <c r="H105" i="11"/>
  <c r="I105" i="11"/>
  <c r="I108" i="11"/>
  <c r="H108" i="11"/>
  <c r="C102" i="11"/>
  <c r="D102" i="11"/>
  <c r="D95" i="11"/>
  <c r="C95" i="11"/>
  <c r="N75" i="11"/>
  <c r="M75" i="11"/>
  <c r="H73" i="11"/>
  <c r="I73" i="11"/>
  <c r="N61" i="11"/>
  <c r="M61" i="11"/>
  <c r="I69" i="11"/>
  <c r="H69" i="11"/>
  <c r="H88" i="11"/>
  <c r="I88" i="11"/>
  <c r="N79" i="11"/>
  <c r="M79" i="11"/>
  <c r="N84" i="11"/>
  <c r="M84" i="11"/>
  <c r="N71" i="11"/>
  <c r="M71" i="11"/>
  <c r="M70" i="11"/>
  <c r="N70" i="11"/>
  <c r="C100" i="11"/>
  <c r="D100" i="11"/>
  <c r="D108" i="11"/>
  <c r="C108" i="11"/>
  <c r="M88" i="11"/>
  <c r="N88" i="11"/>
  <c r="C96" i="11"/>
  <c r="D96" i="11"/>
  <c r="N90" i="11"/>
  <c r="M90" i="11"/>
  <c r="I91" i="11"/>
  <c r="H91" i="11"/>
  <c r="H100" i="11"/>
  <c r="I100" i="11"/>
  <c r="M73" i="11"/>
  <c r="N73" i="11"/>
  <c r="I90" i="11"/>
  <c r="H90" i="11"/>
  <c r="H63" i="11"/>
  <c r="I63" i="11"/>
  <c r="H72" i="11"/>
  <c r="I72" i="11"/>
  <c r="N108" i="11"/>
  <c r="M108" i="11"/>
  <c r="H107" i="11"/>
  <c r="I107" i="11"/>
  <c r="I61" i="11"/>
  <c r="H61" i="11"/>
  <c r="D105" i="11"/>
  <c r="C105" i="11"/>
  <c r="H79" i="11"/>
  <c r="I79" i="11"/>
  <c r="N100" i="11"/>
  <c r="M100" i="11"/>
  <c r="M107" i="11"/>
  <c r="N107" i="11"/>
  <c r="N74" i="11"/>
  <c r="M74" i="11"/>
  <c r="H104" i="11"/>
  <c r="I104" i="11"/>
  <c r="C98" i="11"/>
  <c r="D98" i="11"/>
  <c r="N109" i="11"/>
  <c r="M109" i="11"/>
  <c r="I93" i="11"/>
  <c r="H93" i="11"/>
  <c r="N67" i="11"/>
  <c r="M67" i="11"/>
  <c r="I84" i="11"/>
  <c r="H84" i="11"/>
  <c r="I97" i="11"/>
  <c r="H97" i="11"/>
  <c r="M81" i="11"/>
  <c r="N81" i="11"/>
  <c r="N91" i="11"/>
  <c r="M91" i="11"/>
  <c r="H102" i="11"/>
  <c r="I102" i="11"/>
  <c r="N103" i="11"/>
  <c r="M103" i="11"/>
  <c r="N72" i="11"/>
  <c r="M72" i="11"/>
</calcChain>
</file>

<file path=xl/sharedStrings.xml><?xml version="1.0" encoding="utf-8"?>
<sst xmlns="http://schemas.openxmlformats.org/spreadsheetml/2006/main" count="61" uniqueCount="18">
  <si>
    <t>準備料金</t>
    <rPh sb="0" eb="2">
      <t>ジュンビ</t>
    </rPh>
    <rPh sb="2" eb="4">
      <t>リョウキン</t>
    </rPh>
    <phoneticPr fontId="2"/>
  </si>
  <si>
    <t>円</t>
    <rPh sb="0" eb="1">
      <t>エン</t>
    </rPh>
    <phoneticPr fontId="2"/>
  </si>
  <si>
    <t>㎜</t>
    <phoneticPr fontId="2"/>
  </si>
  <si>
    <t>水量料金</t>
    <rPh sb="0" eb="2">
      <t>スイリョウ</t>
    </rPh>
    <rPh sb="2" eb="4">
      <t>リョウキン</t>
    </rPh>
    <phoneticPr fontId="2"/>
  </si>
  <si>
    <t>口径別</t>
    <rPh sb="0" eb="2">
      <t>コウケイ</t>
    </rPh>
    <rPh sb="2" eb="3">
      <t>ベツ</t>
    </rPh>
    <phoneticPr fontId="2"/>
  </si>
  <si>
    <t>-</t>
    <phoneticPr fontId="2"/>
  </si>
  <si>
    <t>単価</t>
    <phoneticPr fontId="2"/>
  </si>
  <si>
    <t>使用
水量</t>
    <rPh sb="0" eb="2">
      <t>シヨウ</t>
    </rPh>
    <rPh sb="3" eb="5">
      <t>スイリョウ</t>
    </rPh>
    <phoneticPr fontId="2"/>
  </si>
  <si>
    <t>水量
料金</t>
    <rPh sb="0" eb="2">
      <t>スイリョウ</t>
    </rPh>
    <rPh sb="3" eb="5">
      <t>リョウキン</t>
    </rPh>
    <phoneticPr fontId="2"/>
  </si>
  <si>
    <t>水道料金早見表</t>
    <rPh sb="0" eb="2">
      <t>スイドウ</t>
    </rPh>
    <rPh sb="2" eb="4">
      <t>リョウキン</t>
    </rPh>
    <phoneticPr fontId="2"/>
  </si>
  <si>
    <t>うち
消費税</t>
    <rPh sb="3" eb="6">
      <t>ショウヒゼイ</t>
    </rPh>
    <phoneticPr fontId="2"/>
  </si>
  <si>
    <t>水道
料金</t>
    <rPh sb="0" eb="2">
      <t>スイドウ</t>
    </rPh>
    <rPh sb="3" eb="5">
      <t>リョウキン</t>
    </rPh>
    <phoneticPr fontId="2"/>
  </si>
  <si>
    <t>口　　径</t>
    <rPh sb="0" eb="1">
      <t>クチ</t>
    </rPh>
    <rPh sb="3" eb="4">
      <t>ケイ</t>
    </rPh>
    <phoneticPr fontId="2"/>
  </si>
  <si>
    <t>ｍｍ</t>
    <phoneticPr fontId="2"/>
  </si>
  <si>
    <t>　円</t>
    <rPh sb="1" eb="2">
      <t>エン</t>
    </rPh>
    <phoneticPr fontId="2"/>
  </si>
  <si>
    <t>消費税10％</t>
    <phoneticPr fontId="2"/>
  </si>
  <si>
    <t>基本料金</t>
    <rPh sb="0" eb="2">
      <t>キホン</t>
    </rPh>
    <rPh sb="2" eb="4">
      <t>リョウキン</t>
    </rPh>
    <phoneticPr fontId="2"/>
  </si>
  <si>
    <t>（専用・１月用)</t>
    <rPh sb="1" eb="3">
      <t>センヨウ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</si>
</sst>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&quot;#,##0&quot;&quot;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0"/>
      <color rgb="FFFF000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7" xfId="0" applyBorder="1" applyAlignment="1" applyProtection="1">
      <alignment horizontal="center" vertical="center"/>
    </xf>
    <xf numFmtId="3" fontId="0" fillId="0" borderId="8" xfId="0" applyNumberFormat="1" applyBorder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3" fontId="0" fillId="0" borderId="11" xfId="0" applyNumberFormat="1" applyBorder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3" fontId="0" fillId="0" borderId="14" xfId="0" applyNumberForma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3" fontId="0" fillId="0" borderId="6" xfId="0" applyNumberFormat="1" applyFill="1" applyBorder="1" applyProtection="1">
      <alignment vertical="center"/>
    </xf>
    <xf numFmtId="3" fontId="0" fillId="0" borderId="9" xfId="0" applyNumberFormat="1" applyFill="1" applyBorder="1" applyProtection="1">
      <alignment vertical="center"/>
    </xf>
    <xf numFmtId="3" fontId="0" fillId="0" borderId="12" xfId="0" applyNumberFormat="1" applyFill="1" applyBorder="1" applyProtection="1">
      <alignment vertical="center"/>
    </xf>
    <xf numFmtId="0" fontId="0" fillId="0" borderId="20" xfId="0" applyBorder="1">
      <alignment vertical="center"/>
    </xf>
    <xf numFmtId="3" fontId="0" fillId="0" borderId="22" xfId="0" applyNumberFormat="1" applyBorder="1">
      <alignment vertical="center"/>
    </xf>
    <xf numFmtId="0" fontId="0" fillId="0" borderId="23" xfId="0" applyFill="1" applyBorder="1">
      <alignment vertical="center"/>
    </xf>
    <xf numFmtId="3" fontId="0" fillId="0" borderId="24" xfId="0" applyNumberFormat="1" applyFill="1" applyBorder="1">
      <alignment vertical="center"/>
    </xf>
    <xf numFmtId="0" fontId="0" fillId="0" borderId="19" xfId="0" applyFill="1" applyBorder="1">
      <alignment vertical="center"/>
    </xf>
    <xf numFmtId="3" fontId="0" fillId="0" borderId="21" xfId="0" applyNumberFormat="1" applyFill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0" borderId="25" xfId="0" applyFill="1" applyBorder="1">
      <alignment vertical="center"/>
    </xf>
    <xf numFmtId="3" fontId="0" fillId="0" borderId="26" xfId="0" applyNumberFormat="1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4" fillId="2" borderId="3" xfId="0" applyNumberFormat="1" applyFont="1" applyFill="1" applyBorder="1" applyProtection="1">
      <alignment vertical="center"/>
      <protection locked="0"/>
    </xf>
    <xf numFmtId="0" fontId="0" fillId="0" borderId="4" xfId="0" applyFill="1" applyBorder="1">
      <alignment vertical="center"/>
    </xf>
    <xf numFmtId="0" fontId="0" fillId="0" borderId="6" xfId="0" applyBorder="1">
      <alignment vertical="center"/>
    </xf>
    <xf numFmtId="0" fontId="0" fillId="0" borderId="9" xfId="0" applyFill="1" applyBorder="1">
      <alignment vertical="center"/>
    </xf>
    <xf numFmtId="0" fontId="0" fillId="0" borderId="36" xfId="0" applyFill="1" applyBorder="1">
      <alignment vertical="center"/>
    </xf>
    <xf numFmtId="3" fontId="0" fillId="0" borderId="37" xfId="0" applyNumberFormat="1" applyFill="1" applyBorder="1">
      <alignment vertical="center"/>
    </xf>
    <xf numFmtId="3" fontId="0" fillId="0" borderId="38" xfId="0" applyNumberFormat="1" applyFill="1" applyBorder="1">
      <alignment vertical="center"/>
    </xf>
    <xf numFmtId="3" fontId="0" fillId="0" borderId="39" xfId="0" applyNumberFormat="1" applyFill="1" applyBorder="1">
      <alignment vertical="center"/>
    </xf>
    <xf numFmtId="3" fontId="4" fillId="0" borderId="40" xfId="0" applyNumberFormat="1" applyFont="1" applyFill="1" applyBorder="1">
      <alignment vertical="center"/>
    </xf>
    <xf numFmtId="3" fontId="4" fillId="0" borderId="33" xfId="0" applyNumberFormat="1" applyFont="1" applyFill="1" applyBorder="1">
      <alignment vertical="center"/>
    </xf>
    <xf numFmtId="3" fontId="4" fillId="0" borderId="30" xfId="0" applyNumberFormat="1" applyFont="1" applyFill="1" applyBorder="1">
      <alignment vertical="center"/>
    </xf>
    <xf numFmtId="177" fontId="0" fillId="0" borderId="41" xfId="0" applyNumberFormat="1" applyFont="1" applyFill="1" applyBorder="1">
      <alignment vertical="center"/>
    </xf>
    <xf numFmtId="3" fontId="4" fillId="0" borderId="42" xfId="0" applyNumberFormat="1" applyFont="1" applyFill="1" applyBorder="1">
      <alignment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0" fillId="0" borderId="9" xfId="0" applyBorder="1" applyProtection="1">
      <alignment vertical="center"/>
    </xf>
    <xf numFmtId="0" fontId="0" fillId="0" borderId="11" xfId="0" applyBorder="1" applyProtection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Protection="1">
      <alignment vertical="center"/>
    </xf>
    <xf numFmtId="0" fontId="0" fillId="0" borderId="8" xfId="0" applyBorder="1" applyProtection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0" fillId="0" borderId="12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CCECFF"/>
      <color rgb="FF99FFCC"/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38101</xdr:rowOff>
    </xdr:from>
    <xdr:to>
      <xdr:col>3</xdr:col>
      <xdr:colOff>444500</xdr:colOff>
      <xdr:row>1</xdr:row>
      <xdr:rowOff>97367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4800" y="38101"/>
          <a:ext cx="1748367" cy="313266"/>
        </a:xfrm>
        <a:prstGeom prst="wedgeRoundRectCallout">
          <a:avLst>
            <a:gd name="adj1" fmla="val -337"/>
            <a:gd name="adj2" fmla="val 10002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口径を選択してください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view="pageLayout" topLeftCell="A95" zoomScale="90" zoomScaleNormal="100" zoomScaleSheetLayoutView="110" zoomScalePageLayoutView="90" workbookViewId="0">
      <selection activeCell="N113" sqref="A1:N113"/>
    </sheetView>
  </sheetViews>
  <sheetFormatPr defaultRowHeight="12.75" x14ac:dyDescent="0.25"/>
  <cols>
    <col min="1" max="1" width="6.1328125" customWidth="1"/>
    <col min="2" max="2" width="7.1328125" customWidth="1"/>
    <col min="3" max="3" width="9.73046875" style="28" bestFit="1" customWidth="1"/>
    <col min="4" max="4" width="8.19921875" bestFit="1" customWidth="1"/>
    <col min="5" max="5" width="4" customWidth="1"/>
    <col min="6" max="6" width="5.19921875" customWidth="1"/>
    <col min="7" max="7" width="7.1328125" customWidth="1"/>
    <col min="8" max="8" width="9.73046875" style="28" customWidth="1"/>
    <col min="9" max="9" width="7.6640625" customWidth="1"/>
    <col min="10" max="10" width="4" customWidth="1"/>
    <col min="11" max="11" width="5.19921875" customWidth="1"/>
    <col min="12" max="12" width="7.1328125" customWidth="1"/>
    <col min="13" max="13" width="9.73046875" customWidth="1"/>
    <col min="14" max="14" width="7.6640625" customWidth="1"/>
    <col min="15" max="15" width="37.1328125" customWidth="1"/>
    <col min="16" max="16" width="6.33203125" customWidth="1"/>
    <col min="17" max="18" width="6.46484375" customWidth="1"/>
    <col min="19" max="19" width="7.53125" customWidth="1"/>
    <col min="20" max="20" width="3.46484375" customWidth="1"/>
    <col min="21" max="21" width="7.53125" customWidth="1"/>
    <col min="22" max="22" width="18.73046875" bestFit="1" customWidth="1"/>
  </cols>
  <sheetData>
    <row r="1" spans="1:20" ht="20.25" customHeight="1" x14ac:dyDescent="0.25">
      <c r="A1" s="52"/>
      <c r="B1" s="53"/>
      <c r="C1" s="53"/>
      <c r="D1" s="54"/>
      <c r="F1" s="56" t="s">
        <v>9</v>
      </c>
      <c r="G1" s="56"/>
      <c r="H1" s="56"/>
      <c r="I1" s="56"/>
      <c r="K1" s="57" t="s">
        <v>17</v>
      </c>
      <c r="L1" s="57"/>
      <c r="M1" s="57"/>
    </row>
    <row r="2" spans="1:20" ht="22.35" customHeight="1" x14ac:dyDescent="0.25">
      <c r="A2" s="55"/>
      <c r="B2" s="55"/>
      <c r="C2" s="55"/>
      <c r="D2" s="55"/>
      <c r="F2" s="56"/>
      <c r="G2" s="56"/>
      <c r="H2" s="56"/>
      <c r="I2" s="56"/>
      <c r="K2" s="57"/>
      <c r="L2" s="57"/>
      <c r="M2" s="57"/>
    </row>
    <row r="3" spans="1:20" ht="20.25" customHeight="1" x14ac:dyDescent="0.25">
      <c r="A3" s="58" t="s">
        <v>12</v>
      </c>
      <c r="B3" s="59"/>
      <c r="C3" s="37">
        <v>13</v>
      </c>
      <c r="D3" s="29" t="s">
        <v>13</v>
      </c>
      <c r="F3" s="60" t="s">
        <v>15</v>
      </c>
      <c r="G3" s="60"/>
      <c r="H3" s="60"/>
      <c r="I3" s="60"/>
    </row>
    <row r="4" spans="1:20" ht="19.5" customHeight="1" thickBot="1" x14ac:dyDescent="0.3">
      <c r="A4" s="58" t="s">
        <v>0</v>
      </c>
      <c r="B4" s="59"/>
      <c r="C4" s="31">
        <f>LOOKUP(C3,P6:P13,S6:S13)</f>
        <v>920</v>
      </c>
      <c r="D4" s="30" t="s">
        <v>14</v>
      </c>
    </row>
    <row r="5" spans="1:20" x14ac:dyDescent="0.25">
      <c r="A5" s="61" t="s">
        <v>7</v>
      </c>
      <c r="B5" s="50" t="s">
        <v>8</v>
      </c>
      <c r="C5" s="63" t="s">
        <v>11</v>
      </c>
      <c r="D5" s="65" t="s">
        <v>10</v>
      </c>
      <c r="F5" s="61" t="s">
        <v>7</v>
      </c>
      <c r="G5" s="50" t="s">
        <v>8</v>
      </c>
      <c r="H5" s="63" t="s">
        <v>11</v>
      </c>
      <c r="I5" s="68" t="s">
        <v>10</v>
      </c>
      <c r="K5" s="61" t="s">
        <v>7</v>
      </c>
      <c r="L5" s="50" t="s">
        <v>8</v>
      </c>
      <c r="M5" s="63" t="s">
        <v>11</v>
      </c>
      <c r="N5" s="68" t="s">
        <v>10</v>
      </c>
      <c r="P5" s="69" t="s">
        <v>4</v>
      </c>
      <c r="Q5" s="69"/>
      <c r="R5" s="69"/>
      <c r="S5" s="69" t="s">
        <v>16</v>
      </c>
      <c r="T5" s="69"/>
    </row>
    <row r="6" spans="1:20" ht="13.15" thickBot="1" x14ac:dyDescent="0.3">
      <c r="A6" s="62"/>
      <c r="B6" s="51"/>
      <c r="C6" s="64"/>
      <c r="D6" s="65"/>
      <c r="F6" s="62"/>
      <c r="G6" s="51"/>
      <c r="H6" s="64"/>
      <c r="I6" s="65"/>
      <c r="K6" s="62"/>
      <c r="L6" s="51"/>
      <c r="M6" s="64"/>
      <c r="N6" s="65"/>
      <c r="P6" s="70">
        <v>13</v>
      </c>
      <c r="Q6" s="71"/>
      <c r="R6" s="1" t="s">
        <v>2</v>
      </c>
      <c r="S6" s="2">
        <v>920</v>
      </c>
      <c r="T6" s="7" t="s">
        <v>1</v>
      </c>
    </row>
    <row r="7" spans="1:20" ht="14.1" customHeight="1" x14ac:dyDescent="0.25">
      <c r="A7" s="38">
        <v>0</v>
      </c>
      <c r="B7" s="44">
        <f>$S$15*A7</f>
        <v>0</v>
      </c>
      <c r="C7" s="47">
        <f>INT(ROUNDDOWN(($C$4+B7),0)*1.1)</f>
        <v>1012</v>
      </c>
      <c r="D7" s="48">
        <f>INT(ROUNDDOWN(($C$4+B7),0)*0.1)</f>
        <v>92</v>
      </c>
      <c r="E7" s="32"/>
      <c r="F7" s="38">
        <v>51</v>
      </c>
      <c r="G7" s="44">
        <f t="shared" ref="G7:G16" si="0">$S$18*(F7-$A$47)+$B$47</f>
        <v>8000</v>
      </c>
      <c r="H7" s="45">
        <f t="shared" ref="H7:H55" si="1">INT(ROUNDDOWN(($C$4+G7),0)*1.1)</f>
        <v>9812</v>
      </c>
      <c r="I7" s="48">
        <f t="shared" ref="I7:I56" si="2">INT(ROUNDDOWN(($C$4+G7),0)*0.1)</f>
        <v>892</v>
      </c>
      <c r="J7" s="32"/>
      <c r="K7" s="38">
        <v>101</v>
      </c>
      <c r="L7" s="44">
        <f t="shared" ref="L7:L38" si="3">$S$19*(K7-$F$16)+$G$16</f>
        <v>19320</v>
      </c>
      <c r="M7" s="45">
        <f t="shared" ref="M7:M56" si="4">INT(ROUNDDOWN(($C$4+L7),0)*1.1)</f>
        <v>22264</v>
      </c>
      <c r="N7" s="48">
        <f t="shared" ref="N7:N56" si="5">INT(ROUNDDOWN(($C$4+L7),0)*0.1)</f>
        <v>2024</v>
      </c>
      <c r="P7" s="66">
        <v>20</v>
      </c>
      <c r="Q7" s="67"/>
      <c r="R7" s="3" t="s">
        <v>2</v>
      </c>
      <c r="S7" s="4">
        <v>1450</v>
      </c>
      <c r="T7" s="8" t="s">
        <v>1</v>
      </c>
    </row>
    <row r="8" spans="1:20" ht="14.1" customHeight="1" x14ac:dyDescent="0.25">
      <c r="A8" s="38">
        <v>1</v>
      </c>
      <c r="B8" s="44">
        <f>$S$15*A8</f>
        <v>100</v>
      </c>
      <c r="C8" s="46">
        <f t="shared" ref="C8:C13" si="6">INT(ROUNDDOWN(($C$4+B8),0)*1.1)</f>
        <v>1122</v>
      </c>
      <c r="D8" s="48">
        <f>INT(ROUNDDOWN(($C$4+B8),0)*0.1)</f>
        <v>102</v>
      </c>
      <c r="E8" s="32"/>
      <c r="F8" s="38">
        <v>52</v>
      </c>
      <c r="G8" s="44">
        <f t="shared" si="0"/>
        <v>8210</v>
      </c>
      <c r="H8" s="46">
        <f t="shared" si="1"/>
        <v>10043</v>
      </c>
      <c r="I8" s="48">
        <f t="shared" si="2"/>
        <v>913</v>
      </c>
      <c r="J8" s="32"/>
      <c r="K8" s="38">
        <v>102</v>
      </c>
      <c r="L8" s="44">
        <f t="shared" si="3"/>
        <v>19550</v>
      </c>
      <c r="M8" s="46">
        <f t="shared" si="4"/>
        <v>22517</v>
      </c>
      <c r="N8" s="48">
        <f t="shared" si="5"/>
        <v>2047</v>
      </c>
      <c r="P8" s="66">
        <v>25</v>
      </c>
      <c r="Q8" s="67"/>
      <c r="R8" s="3" t="s">
        <v>2</v>
      </c>
      <c r="S8" s="4">
        <v>2090</v>
      </c>
      <c r="T8" s="8" t="s">
        <v>1</v>
      </c>
    </row>
    <row r="9" spans="1:20" ht="14.1" customHeight="1" x14ac:dyDescent="0.25">
      <c r="A9" s="38">
        <v>2</v>
      </c>
      <c r="B9" s="44">
        <f t="shared" ref="B9:B12" si="7">$S$15*A9</f>
        <v>200</v>
      </c>
      <c r="C9" s="46">
        <f t="shared" si="6"/>
        <v>1232</v>
      </c>
      <c r="D9" s="48">
        <f t="shared" ref="D9:D57" si="8">INT(ROUNDDOWN(($C$4+B9),0)*0.1)</f>
        <v>112</v>
      </c>
      <c r="E9" s="32"/>
      <c r="F9" s="38">
        <v>53</v>
      </c>
      <c r="G9" s="44">
        <f t="shared" si="0"/>
        <v>8420</v>
      </c>
      <c r="H9" s="46">
        <f t="shared" si="1"/>
        <v>10274</v>
      </c>
      <c r="I9" s="48">
        <f t="shared" si="2"/>
        <v>934</v>
      </c>
      <c r="J9" s="32"/>
      <c r="K9" s="38">
        <v>103</v>
      </c>
      <c r="L9" s="44">
        <f t="shared" si="3"/>
        <v>19780</v>
      </c>
      <c r="M9" s="46">
        <f t="shared" si="4"/>
        <v>22770</v>
      </c>
      <c r="N9" s="48">
        <f t="shared" si="5"/>
        <v>2070</v>
      </c>
      <c r="P9" s="66">
        <v>30</v>
      </c>
      <c r="Q9" s="67"/>
      <c r="R9" s="3" t="s">
        <v>2</v>
      </c>
      <c r="S9" s="4">
        <v>3650</v>
      </c>
      <c r="T9" s="8" t="s">
        <v>1</v>
      </c>
    </row>
    <row r="10" spans="1:20" ht="14.1" customHeight="1" x14ac:dyDescent="0.25">
      <c r="A10" s="38">
        <v>3</v>
      </c>
      <c r="B10" s="44">
        <f t="shared" si="7"/>
        <v>300</v>
      </c>
      <c r="C10" s="46">
        <f t="shared" si="6"/>
        <v>1342</v>
      </c>
      <c r="D10" s="48">
        <f t="shared" si="8"/>
        <v>122</v>
      </c>
      <c r="E10" s="32"/>
      <c r="F10" s="38">
        <v>54</v>
      </c>
      <c r="G10" s="44">
        <f t="shared" si="0"/>
        <v>8630</v>
      </c>
      <c r="H10" s="46">
        <f t="shared" si="1"/>
        <v>10505</v>
      </c>
      <c r="I10" s="48">
        <f t="shared" si="2"/>
        <v>955</v>
      </c>
      <c r="J10" s="32"/>
      <c r="K10" s="38">
        <v>104</v>
      </c>
      <c r="L10" s="44">
        <f t="shared" si="3"/>
        <v>20010</v>
      </c>
      <c r="M10" s="46">
        <f t="shared" si="4"/>
        <v>23023</v>
      </c>
      <c r="N10" s="48">
        <f t="shared" si="5"/>
        <v>2093</v>
      </c>
      <c r="P10" s="66">
        <v>40</v>
      </c>
      <c r="Q10" s="67"/>
      <c r="R10" s="3" t="s">
        <v>2</v>
      </c>
      <c r="S10" s="4">
        <v>7650</v>
      </c>
      <c r="T10" s="8" t="s">
        <v>1</v>
      </c>
    </row>
    <row r="11" spans="1:20" ht="14.1" customHeight="1" x14ac:dyDescent="0.25">
      <c r="A11" s="38">
        <v>4</v>
      </c>
      <c r="B11" s="44">
        <f t="shared" si="7"/>
        <v>400</v>
      </c>
      <c r="C11" s="46">
        <f t="shared" si="6"/>
        <v>1452</v>
      </c>
      <c r="D11" s="48">
        <f t="shared" si="8"/>
        <v>132</v>
      </c>
      <c r="E11" s="32"/>
      <c r="F11" s="38">
        <v>55</v>
      </c>
      <c r="G11" s="44">
        <f t="shared" si="0"/>
        <v>8840</v>
      </c>
      <c r="H11" s="46">
        <f t="shared" si="1"/>
        <v>10736</v>
      </c>
      <c r="I11" s="48">
        <f t="shared" si="2"/>
        <v>976</v>
      </c>
      <c r="J11" s="32"/>
      <c r="K11" s="38">
        <v>105</v>
      </c>
      <c r="L11" s="44">
        <f t="shared" si="3"/>
        <v>20240</v>
      </c>
      <c r="M11" s="46">
        <f t="shared" si="4"/>
        <v>23276</v>
      </c>
      <c r="N11" s="48">
        <f t="shared" si="5"/>
        <v>2116</v>
      </c>
      <c r="P11" s="66">
        <v>50</v>
      </c>
      <c r="Q11" s="67"/>
      <c r="R11" s="3" t="s">
        <v>2</v>
      </c>
      <c r="S11" s="4">
        <v>13310</v>
      </c>
      <c r="T11" s="8" t="s">
        <v>1</v>
      </c>
    </row>
    <row r="12" spans="1:20" ht="14.1" customHeight="1" x14ac:dyDescent="0.25">
      <c r="A12" s="38">
        <v>5</v>
      </c>
      <c r="B12" s="44">
        <f t="shared" si="7"/>
        <v>500</v>
      </c>
      <c r="C12" s="46">
        <f t="shared" si="6"/>
        <v>1562</v>
      </c>
      <c r="D12" s="48">
        <f t="shared" si="8"/>
        <v>142</v>
      </c>
      <c r="E12" s="32"/>
      <c r="F12" s="38">
        <v>56</v>
      </c>
      <c r="G12" s="44">
        <f t="shared" si="0"/>
        <v>9050</v>
      </c>
      <c r="H12" s="46">
        <f t="shared" si="1"/>
        <v>10967</v>
      </c>
      <c r="I12" s="48">
        <f t="shared" si="2"/>
        <v>997</v>
      </c>
      <c r="J12" s="32"/>
      <c r="K12" s="38">
        <v>106</v>
      </c>
      <c r="L12" s="44">
        <f t="shared" si="3"/>
        <v>20470</v>
      </c>
      <c r="M12" s="46">
        <f t="shared" si="4"/>
        <v>23529</v>
      </c>
      <c r="N12" s="48">
        <f t="shared" si="5"/>
        <v>2139</v>
      </c>
      <c r="P12" s="66">
        <v>75</v>
      </c>
      <c r="Q12" s="67"/>
      <c r="R12" s="3" t="s">
        <v>2</v>
      </c>
      <c r="S12" s="4">
        <v>35640</v>
      </c>
      <c r="T12" s="8" t="s">
        <v>1</v>
      </c>
    </row>
    <row r="13" spans="1:20" ht="14.1" customHeight="1" x14ac:dyDescent="0.25">
      <c r="A13" s="38">
        <v>6</v>
      </c>
      <c r="B13" s="44">
        <f>$S$15*A13</f>
        <v>600</v>
      </c>
      <c r="C13" s="46">
        <f t="shared" si="6"/>
        <v>1672</v>
      </c>
      <c r="D13" s="48">
        <f t="shared" si="8"/>
        <v>152</v>
      </c>
      <c r="E13" s="32"/>
      <c r="F13" s="38">
        <v>57</v>
      </c>
      <c r="G13" s="44">
        <f t="shared" si="0"/>
        <v>9260</v>
      </c>
      <c r="H13" s="46">
        <f t="shared" si="1"/>
        <v>11198</v>
      </c>
      <c r="I13" s="48">
        <f t="shared" si="2"/>
        <v>1018</v>
      </c>
      <c r="J13" s="32"/>
      <c r="K13" s="38">
        <v>107</v>
      </c>
      <c r="L13" s="44">
        <f t="shared" si="3"/>
        <v>20700</v>
      </c>
      <c r="M13" s="46">
        <f t="shared" si="4"/>
        <v>23782</v>
      </c>
      <c r="N13" s="48">
        <f t="shared" si="5"/>
        <v>2162</v>
      </c>
      <c r="P13" s="76">
        <v>100</v>
      </c>
      <c r="Q13" s="77"/>
      <c r="R13" s="5" t="s">
        <v>2</v>
      </c>
      <c r="S13" s="6">
        <v>72710</v>
      </c>
      <c r="T13" s="9" t="s">
        <v>1</v>
      </c>
    </row>
    <row r="14" spans="1:20" ht="14.1" customHeight="1" x14ac:dyDescent="0.25">
      <c r="A14" s="38">
        <v>7</v>
      </c>
      <c r="B14" s="44">
        <f>$S$16*(A14-$A$13)+$B$13</f>
        <v>735</v>
      </c>
      <c r="C14" s="46">
        <f>INT(ROUNDDOWN(($C$4+B14),0)*1.1)</f>
        <v>1820</v>
      </c>
      <c r="D14" s="48">
        <f t="shared" si="8"/>
        <v>165</v>
      </c>
      <c r="E14" s="32"/>
      <c r="F14" s="38">
        <v>58</v>
      </c>
      <c r="G14" s="44">
        <f t="shared" si="0"/>
        <v>9470</v>
      </c>
      <c r="H14" s="46">
        <f t="shared" si="1"/>
        <v>11429</v>
      </c>
      <c r="I14" s="48">
        <f t="shared" si="2"/>
        <v>1039</v>
      </c>
      <c r="J14" s="32"/>
      <c r="K14" s="38">
        <v>108</v>
      </c>
      <c r="L14" s="44">
        <f t="shared" si="3"/>
        <v>20930</v>
      </c>
      <c r="M14" s="46">
        <f t="shared" si="4"/>
        <v>24035</v>
      </c>
      <c r="N14" s="48">
        <f t="shared" si="5"/>
        <v>2185</v>
      </c>
      <c r="P14" s="78" t="s">
        <v>3</v>
      </c>
      <c r="Q14" s="78"/>
      <c r="R14" s="78"/>
      <c r="S14" s="36" t="s">
        <v>6</v>
      </c>
    </row>
    <row r="15" spans="1:20" ht="14.1" customHeight="1" x14ac:dyDescent="0.25">
      <c r="A15" s="38">
        <v>8</v>
      </c>
      <c r="B15" s="44">
        <f t="shared" ref="B15:B27" si="9">$S$16*(A15-$A$14)+$B$14</f>
        <v>870</v>
      </c>
      <c r="C15" s="46">
        <f t="shared" ref="C15:C57" si="10">INT(ROUNDDOWN(($C$4+B15),0)*1.1)</f>
        <v>1969</v>
      </c>
      <c r="D15" s="48">
        <f t="shared" si="8"/>
        <v>179</v>
      </c>
      <c r="E15" s="32"/>
      <c r="F15" s="38">
        <v>59</v>
      </c>
      <c r="G15" s="44">
        <f t="shared" si="0"/>
        <v>9680</v>
      </c>
      <c r="H15" s="46">
        <f t="shared" si="1"/>
        <v>11660</v>
      </c>
      <c r="I15" s="48">
        <f t="shared" si="2"/>
        <v>1060</v>
      </c>
      <c r="J15" s="32"/>
      <c r="K15" s="38">
        <v>109</v>
      </c>
      <c r="L15" s="44">
        <f t="shared" si="3"/>
        <v>21160</v>
      </c>
      <c r="M15" s="46">
        <f t="shared" si="4"/>
        <v>24288</v>
      </c>
      <c r="N15" s="48">
        <f t="shared" si="5"/>
        <v>2208</v>
      </c>
      <c r="P15" s="10">
        <v>0</v>
      </c>
      <c r="Q15" s="11" t="s">
        <v>5</v>
      </c>
      <c r="R15" s="12">
        <v>6</v>
      </c>
      <c r="S15" s="19">
        <v>100</v>
      </c>
      <c r="T15" s="7" t="s">
        <v>1</v>
      </c>
    </row>
    <row r="16" spans="1:20" ht="14.1" customHeight="1" x14ac:dyDescent="0.25">
      <c r="A16" s="38">
        <v>9</v>
      </c>
      <c r="B16" s="44">
        <f>$S$16*(A16-$A$14)+$B$14</f>
        <v>1005</v>
      </c>
      <c r="C16" s="46">
        <f t="shared" si="10"/>
        <v>2117</v>
      </c>
      <c r="D16" s="48">
        <f t="shared" si="8"/>
        <v>192</v>
      </c>
      <c r="E16" s="32"/>
      <c r="F16" s="38">
        <v>60</v>
      </c>
      <c r="G16" s="44">
        <f t="shared" si="0"/>
        <v>9890</v>
      </c>
      <c r="H16" s="46">
        <f t="shared" si="1"/>
        <v>11891</v>
      </c>
      <c r="I16" s="48">
        <f t="shared" si="2"/>
        <v>1081</v>
      </c>
      <c r="J16" s="32"/>
      <c r="K16" s="38">
        <v>110</v>
      </c>
      <c r="L16" s="44">
        <f t="shared" si="3"/>
        <v>21390</v>
      </c>
      <c r="M16" s="46">
        <f t="shared" si="4"/>
        <v>24541</v>
      </c>
      <c r="N16" s="48">
        <f t="shared" si="5"/>
        <v>2231</v>
      </c>
      <c r="P16" s="13">
        <v>7</v>
      </c>
      <c r="Q16" s="14" t="s">
        <v>5</v>
      </c>
      <c r="R16" s="15">
        <v>20</v>
      </c>
      <c r="S16" s="20">
        <v>135</v>
      </c>
      <c r="T16" s="8" t="s">
        <v>1</v>
      </c>
    </row>
    <row r="17" spans="1:20" ht="14.1" customHeight="1" x14ac:dyDescent="0.25">
      <c r="A17" s="38">
        <v>10</v>
      </c>
      <c r="B17" s="44">
        <f t="shared" si="9"/>
        <v>1140</v>
      </c>
      <c r="C17" s="46">
        <f t="shared" si="10"/>
        <v>2266</v>
      </c>
      <c r="D17" s="48">
        <f t="shared" si="8"/>
        <v>206</v>
      </c>
      <c r="E17" s="32"/>
      <c r="F17" s="38">
        <v>61</v>
      </c>
      <c r="G17" s="44">
        <f t="shared" ref="G17:G56" si="11">$S$19*(F17-$F$16)+$G$16</f>
        <v>10120</v>
      </c>
      <c r="H17" s="46">
        <f t="shared" si="1"/>
        <v>12144</v>
      </c>
      <c r="I17" s="48">
        <f t="shared" si="2"/>
        <v>1104</v>
      </c>
      <c r="J17" s="32"/>
      <c r="K17" s="38">
        <v>111</v>
      </c>
      <c r="L17" s="44">
        <f t="shared" si="3"/>
        <v>21620</v>
      </c>
      <c r="M17" s="46">
        <f t="shared" si="4"/>
        <v>24794</v>
      </c>
      <c r="N17" s="48">
        <f t="shared" si="5"/>
        <v>2254</v>
      </c>
      <c r="O17" s="36"/>
      <c r="P17" s="13">
        <v>21</v>
      </c>
      <c r="Q17" s="14" t="s">
        <v>5</v>
      </c>
      <c r="R17" s="15">
        <v>40</v>
      </c>
      <c r="S17" s="20">
        <v>160</v>
      </c>
      <c r="T17" s="8" t="s">
        <v>1</v>
      </c>
    </row>
    <row r="18" spans="1:20" ht="14.1" customHeight="1" x14ac:dyDescent="0.25">
      <c r="A18" s="38">
        <v>11</v>
      </c>
      <c r="B18" s="44">
        <f t="shared" si="9"/>
        <v>1275</v>
      </c>
      <c r="C18" s="46">
        <f t="shared" si="10"/>
        <v>2414</v>
      </c>
      <c r="D18" s="48">
        <f t="shared" si="8"/>
        <v>219</v>
      </c>
      <c r="E18" s="32"/>
      <c r="F18" s="38">
        <v>62</v>
      </c>
      <c r="G18" s="44">
        <f t="shared" si="11"/>
        <v>10350</v>
      </c>
      <c r="H18" s="46">
        <f t="shared" si="1"/>
        <v>12397</v>
      </c>
      <c r="I18" s="48">
        <f t="shared" si="2"/>
        <v>1127</v>
      </c>
      <c r="J18" s="32"/>
      <c r="K18" s="38">
        <v>112</v>
      </c>
      <c r="L18" s="44">
        <f t="shared" si="3"/>
        <v>21850</v>
      </c>
      <c r="M18" s="46">
        <f t="shared" si="4"/>
        <v>25047</v>
      </c>
      <c r="N18" s="48">
        <f t="shared" si="5"/>
        <v>2277</v>
      </c>
      <c r="O18" s="36"/>
      <c r="P18" s="13">
        <v>41</v>
      </c>
      <c r="Q18" s="14" t="s">
        <v>5</v>
      </c>
      <c r="R18" s="15">
        <v>60</v>
      </c>
      <c r="S18" s="20">
        <v>210</v>
      </c>
      <c r="T18" s="8" t="s">
        <v>1</v>
      </c>
    </row>
    <row r="19" spans="1:20" ht="14.1" customHeight="1" x14ac:dyDescent="0.25">
      <c r="A19" s="38">
        <v>12</v>
      </c>
      <c r="B19" s="44">
        <f t="shared" si="9"/>
        <v>1410</v>
      </c>
      <c r="C19" s="46">
        <f t="shared" si="10"/>
        <v>2563</v>
      </c>
      <c r="D19" s="48">
        <f t="shared" si="8"/>
        <v>233</v>
      </c>
      <c r="E19" s="32"/>
      <c r="F19" s="38">
        <v>63</v>
      </c>
      <c r="G19" s="44">
        <f t="shared" si="11"/>
        <v>10580</v>
      </c>
      <c r="H19" s="46">
        <f t="shared" si="1"/>
        <v>12650</v>
      </c>
      <c r="I19" s="48">
        <f t="shared" si="2"/>
        <v>1150</v>
      </c>
      <c r="J19" s="32"/>
      <c r="K19" s="38">
        <v>113</v>
      </c>
      <c r="L19" s="44">
        <f t="shared" si="3"/>
        <v>22080</v>
      </c>
      <c r="M19" s="46">
        <f t="shared" si="4"/>
        <v>25300</v>
      </c>
      <c r="N19" s="48">
        <f t="shared" si="5"/>
        <v>2300</v>
      </c>
      <c r="O19" s="36"/>
      <c r="P19" s="16">
        <v>61</v>
      </c>
      <c r="Q19" s="17" t="s">
        <v>5</v>
      </c>
      <c r="R19" s="18"/>
      <c r="S19" s="21">
        <v>230</v>
      </c>
      <c r="T19" s="9" t="s">
        <v>1</v>
      </c>
    </row>
    <row r="20" spans="1:20" ht="12.75" customHeight="1" x14ac:dyDescent="0.25">
      <c r="A20" s="38">
        <v>13</v>
      </c>
      <c r="B20" s="44">
        <f t="shared" si="9"/>
        <v>1545</v>
      </c>
      <c r="C20" s="46">
        <f t="shared" si="10"/>
        <v>2711</v>
      </c>
      <c r="D20" s="48">
        <f t="shared" si="8"/>
        <v>246</v>
      </c>
      <c r="E20" s="32"/>
      <c r="F20" s="38">
        <v>64</v>
      </c>
      <c r="G20" s="44">
        <f t="shared" si="11"/>
        <v>10810</v>
      </c>
      <c r="H20" s="46">
        <f t="shared" si="1"/>
        <v>12903</v>
      </c>
      <c r="I20" s="48">
        <f t="shared" si="2"/>
        <v>1173</v>
      </c>
      <c r="J20" s="32"/>
      <c r="K20" s="38">
        <v>114</v>
      </c>
      <c r="L20" s="44">
        <f t="shared" si="3"/>
        <v>22310</v>
      </c>
      <c r="M20" s="46">
        <f t="shared" si="4"/>
        <v>25553</v>
      </c>
      <c r="N20" s="48">
        <f t="shared" si="5"/>
        <v>2323</v>
      </c>
      <c r="O20" s="36"/>
    </row>
    <row r="21" spans="1:20" ht="14.1" customHeight="1" x14ac:dyDescent="0.25">
      <c r="A21" s="38">
        <v>14</v>
      </c>
      <c r="B21" s="44">
        <f t="shared" si="9"/>
        <v>1680</v>
      </c>
      <c r="C21" s="46">
        <f t="shared" si="10"/>
        <v>2860</v>
      </c>
      <c r="D21" s="48">
        <f t="shared" si="8"/>
        <v>260</v>
      </c>
      <c r="E21" s="32"/>
      <c r="F21" s="38">
        <v>65</v>
      </c>
      <c r="G21" s="44">
        <f t="shared" si="11"/>
        <v>11040</v>
      </c>
      <c r="H21" s="46">
        <f t="shared" si="1"/>
        <v>13156</v>
      </c>
      <c r="I21" s="48">
        <f t="shared" si="2"/>
        <v>1196</v>
      </c>
      <c r="J21" s="32"/>
      <c r="K21" s="38">
        <v>115</v>
      </c>
      <c r="L21" s="44">
        <f t="shared" si="3"/>
        <v>22540</v>
      </c>
      <c r="M21" s="46">
        <f t="shared" si="4"/>
        <v>25806</v>
      </c>
      <c r="N21" s="48">
        <f t="shared" si="5"/>
        <v>2346</v>
      </c>
      <c r="O21" s="36"/>
    </row>
    <row r="22" spans="1:20" ht="14.1" customHeight="1" x14ac:dyDescent="0.25">
      <c r="A22" s="38">
        <v>15</v>
      </c>
      <c r="B22" s="44">
        <f t="shared" si="9"/>
        <v>1815</v>
      </c>
      <c r="C22" s="46">
        <f t="shared" si="10"/>
        <v>3008</v>
      </c>
      <c r="D22" s="48">
        <f t="shared" si="8"/>
        <v>273</v>
      </c>
      <c r="E22" s="32"/>
      <c r="F22" s="38">
        <v>66</v>
      </c>
      <c r="G22" s="44">
        <f t="shared" si="11"/>
        <v>11270</v>
      </c>
      <c r="H22" s="46">
        <f t="shared" si="1"/>
        <v>13409</v>
      </c>
      <c r="I22" s="48">
        <f t="shared" si="2"/>
        <v>1219</v>
      </c>
      <c r="J22" s="32"/>
      <c r="K22" s="38">
        <v>116</v>
      </c>
      <c r="L22" s="44">
        <f t="shared" si="3"/>
        <v>22770</v>
      </c>
      <c r="M22" s="46">
        <f t="shared" si="4"/>
        <v>26059</v>
      </c>
      <c r="N22" s="48">
        <f t="shared" si="5"/>
        <v>2369</v>
      </c>
    </row>
    <row r="23" spans="1:20" ht="14.1" customHeight="1" x14ac:dyDescent="0.25">
      <c r="A23" s="38">
        <v>16</v>
      </c>
      <c r="B23" s="44">
        <f t="shared" si="9"/>
        <v>1950</v>
      </c>
      <c r="C23" s="46">
        <f t="shared" si="10"/>
        <v>3157</v>
      </c>
      <c r="D23" s="48">
        <f t="shared" si="8"/>
        <v>287</v>
      </c>
      <c r="E23" s="32"/>
      <c r="F23" s="38">
        <v>67</v>
      </c>
      <c r="G23" s="44">
        <f t="shared" si="11"/>
        <v>11500</v>
      </c>
      <c r="H23" s="46">
        <f t="shared" si="1"/>
        <v>13662</v>
      </c>
      <c r="I23" s="48">
        <f t="shared" si="2"/>
        <v>1242</v>
      </c>
      <c r="J23" s="32"/>
      <c r="K23" s="38">
        <v>117</v>
      </c>
      <c r="L23" s="44">
        <f t="shared" si="3"/>
        <v>23000</v>
      </c>
      <c r="M23" s="46">
        <f t="shared" si="4"/>
        <v>26312</v>
      </c>
      <c r="N23" s="48">
        <f t="shared" si="5"/>
        <v>2392</v>
      </c>
    </row>
    <row r="24" spans="1:20" ht="14.1" customHeight="1" x14ac:dyDescent="0.25">
      <c r="A24" s="38">
        <v>17</v>
      </c>
      <c r="B24" s="44">
        <f t="shared" si="9"/>
        <v>2085</v>
      </c>
      <c r="C24" s="46">
        <f t="shared" si="10"/>
        <v>3305</v>
      </c>
      <c r="D24" s="48">
        <f t="shared" si="8"/>
        <v>300</v>
      </c>
      <c r="E24" s="32"/>
      <c r="F24" s="38">
        <v>68</v>
      </c>
      <c r="G24" s="44">
        <f t="shared" si="11"/>
        <v>11730</v>
      </c>
      <c r="H24" s="46">
        <f t="shared" si="1"/>
        <v>13915</v>
      </c>
      <c r="I24" s="48">
        <f t="shared" si="2"/>
        <v>1265</v>
      </c>
      <c r="J24" s="32"/>
      <c r="K24" s="38">
        <v>118</v>
      </c>
      <c r="L24" s="44">
        <f t="shared" si="3"/>
        <v>23230</v>
      </c>
      <c r="M24" s="46">
        <f t="shared" si="4"/>
        <v>26565</v>
      </c>
      <c r="N24" s="48">
        <f t="shared" si="5"/>
        <v>2415</v>
      </c>
    </row>
    <row r="25" spans="1:20" ht="14.1" customHeight="1" x14ac:dyDescent="0.25">
      <c r="A25" s="38">
        <v>18</v>
      </c>
      <c r="B25" s="44">
        <f t="shared" si="9"/>
        <v>2220</v>
      </c>
      <c r="C25" s="46">
        <f t="shared" si="10"/>
        <v>3454</v>
      </c>
      <c r="D25" s="48">
        <f t="shared" si="8"/>
        <v>314</v>
      </c>
      <c r="E25" s="32"/>
      <c r="F25" s="38">
        <v>69</v>
      </c>
      <c r="G25" s="44">
        <f t="shared" si="11"/>
        <v>11960</v>
      </c>
      <c r="H25" s="46">
        <f t="shared" si="1"/>
        <v>14168</v>
      </c>
      <c r="I25" s="48">
        <f t="shared" si="2"/>
        <v>1288</v>
      </c>
      <c r="J25" s="32"/>
      <c r="K25" s="38">
        <v>119</v>
      </c>
      <c r="L25" s="44">
        <f t="shared" si="3"/>
        <v>23460</v>
      </c>
      <c r="M25" s="46">
        <f t="shared" si="4"/>
        <v>26818</v>
      </c>
      <c r="N25" s="48">
        <f t="shared" si="5"/>
        <v>2438</v>
      </c>
    </row>
    <row r="26" spans="1:20" ht="14.1" customHeight="1" x14ac:dyDescent="0.25">
      <c r="A26" s="38">
        <v>19</v>
      </c>
      <c r="B26" s="44">
        <f t="shared" si="9"/>
        <v>2355</v>
      </c>
      <c r="C26" s="46">
        <f t="shared" si="10"/>
        <v>3602</v>
      </c>
      <c r="D26" s="48">
        <f t="shared" si="8"/>
        <v>327</v>
      </c>
      <c r="E26" s="32"/>
      <c r="F26" s="38">
        <v>70</v>
      </c>
      <c r="G26" s="44">
        <f t="shared" si="11"/>
        <v>12190</v>
      </c>
      <c r="H26" s="46">
        <f t="shared" si="1"/>
        <v>14421</v>
      </c>
      <c r="I26" s="48">
        <f t="shared" si="2"/>
        <v>1311</v>
      </c>
      <c r="J26" s="32"/>
      <c r="K26" s="38">
        <v>120</v>
      </c>
      <c r="L26" s="44">
        <f t="shared" si="3"/>
        <v>23690</v>
      </c>
      <c r="M26" s="46">
        <f t="shared" si="4"/>
        <v>27071</v>
      </c>
      <c r="N26" s="48">
        <f t="shared" si="5"/>
        <v>2461</v>
      </c>
    </row>
    <row r="27" spans="1:20" ht="14.1" customHeight="1" x14ac:dyDescent="0.25">
      <c r="A27" s="38">
        <v>20</v>
      </c>
      <c r="B27" s="44">
        <f t="shared" si="9"/>
        <v>2490</v>
      </c>
      <c r="C27" s="46">
        <f t="shared" si="10"/>
        <v>3751</v>
      </c>
      <c r="D27" s="48">
        <f t="shared" si="8"/>
        <v>341</v>
      </c>
      <c r="E27" s="32"/>
      <c r="F27" s="38">
        <v>71</v>
      </c>
      <c r="G27" s="44">
        <f t="shared" si="11"/>
        <v>12420</v>
      </c>
      <c r="H27" s="46">
        <f t="shared" si="1"/>
        <v>14674</v>
      </c>
      <c r="I27" s="48">
        <f t="shared" si="2"/>
        <v>1334</v>
      </c>
      <c r="J27" s="32"/>
      <c r="K27" s="38">
        <v>121</v>
      </c>
      <c r="L27" s="44">
        <f t="shared" si="3"/>
        <v>23920</v>
      </c>
      <c r="M27" s="46">
        <f t="shared" si="4"/>
        <v>27324</v>
      </c>
      <c r="N27" s="48">
        <f t="shared" si="5"/>
        <v>2484</v>
      </c>
    </row>
    <row r="28" spans="1:20" ht="14.1" customHeight="1" x14ac:dyDescent="0.25">
      <c r="A28" s="38">
        <v>21</v>
      </c>
      <c r="B28" s="44">
        <f t="shared" ref="B28:B47" si="12">$S$17*(A28-$A$27)+$B$27</f>
        <v>2650</v>
      </c>
      <c r="C28" s="46">
        <f t="shared" si="10"/>
        <v>3927</v>
      </c>
      <c r="D28" s="48">
        <f t="shared" si="8"/>
        <v>357</v>
      </c>
      <c r="E28" s="32"/>
      <c r="F28" s="38">
        <v>72</v>
      </c>
      <c r="G28" s="44">
        <f t="shared" si="11"/>
        <v>12650</v>
      </c>
      <c r="H28" s="46">
        <f t="shared" si="1"/>
        <v>14927</v>
      </c>
      <c r="I28" s="48">
        <f t="shared" si="2"/>
        <v>1357</v>
      </c>
      <c r="J28" s="32"/>
      <c r="K28" s="38">
        <v>122</v>
      </c>
      <c r="L28" s="44">
        <f t="shared" si="3"/>
        <v>24150</v>
      </c>
      <c r="M28" s="46">
        <f t="shared" si="4"/>
        <v>27577</v>
      </c>
      <c r="N28" s="48">
        <f t="shared" si="5"/>
        <v>2507</v>
      </c>
    </row>
    <row r="29" spans="1:20" ht="14.1" customHeight="1" x14ac:dyDescent="0.25">
      <c r="A29" s="38">
        <v>22</v>
      </c>
      <c r="B29" s="44">
        <f t="shared" si="12"/>
        <v>2810</v>
      </c>
      <c r="C29" s="46">
        <f t="shared" si="10"/>
        <v>4103</v>
      </c>
      <c r="D29" s="48">
        <f t="shared" si="8"/>
        <v>373</v>
      </c>
      <c r="E29" s="32"/>
      <c r="F29" s="38">
        <v>73</v>
      </c>
      <c r="G29" s="44">
        <f t="shared" si="11"/>
        <v>12880</v>
      </c>
      <c r="H29" s="46">
        <f t="shared" si="1"/>
        <v>15180</v>
      </c>
      <c r="I29" s="48">
        <f t="shared" si="2"/>
        <v>1380</v>
      </c>
      <c r="J29" s="32"/>
      <c r="K29" s="38">
        <v>123</v>
      </c>
      <c r="L29" s="44">
        <f t="shared" si="3"/>
        <v>24380</v>
      </c>
      <c r="M29" s="46">
        <f t="shared" si="4"/>
        <v>27830</v>
      </c>
      <c r="N29" s="48">
        <f t="shared" si="5"/>
        <v>2530</v>
      </c>
    </row>
    <row r="30" spans="1:20" ht="14.1" customHeight="1" x14ac:dyDescent="0.25">
      <c r="A30" s="38">
        <v>23</v>
      </c>
      <c r="B30" s="44">
        <f t="shared" si="12"/>
        <v>2970</v>
      </c>
      <c r="C30" s="46">
        <f t="shared" si="10"/>
        <v>4279</v>
      </c>
      <c r="D30" s="48">
        <f t="shared" si="8"/>
        <v>389</v>
      </c>
      <c r="E30" s="32"/>
      <c r="F30" s="38">
        <v>74</v>
      </c>
      <c r="G30" s="44">
        <f t="shared" si="11"/>
        <v>13110</v>
      </c>
      <c r="H30" s="46">
        <f t="shared" si="1"/>
        <v>15433</v>
      </c>
      <c r="I30" s="48">
        <f t="shared" si="2"/>
        <v>1403</v>
      </c>
      <c r="J30" s="32"/>
      <c r="K30" s="38">
        <v>124</v>
      </c>
      <c r="L30" s="44">
        <f t="shared" si="3"/>
        <v>24610</v>
      </c>
      <c r="M30" s="46">
        <f t="shared" si="4"/>
        <v>28083</v>
      </c>
      <c r="N30" s="48">
        <f t="shared" si="5"/>
        <v>2553</v>
      </c>
    </row>
    <row r="31" spans="1:20" ht="14.1" customHeight="1" x14ac:dyDescent="0.25">
      <c r="A31" s="38">
        <v>24</v>
      </c>
      <c r="B31" s="44">
        <f t="shared" si="12"/>
        <v>3130</v>
      </c>
      <c r="C31" s="46">
        <f t="shared" si="10"/>
        <v>4455</v>
      </c>
      <c r="D31" s="48">
        <f t="shared" si="8"/>
        <v>405</v>
      </c>
      <c r="E31" s="32"/>
      <c r="F31" s="38">
        <v>75</v>
      </c>
      <c r="G31" s="44">
        <f t="shared" si="11"/>
        <v>13340</v>
      </c>
      <c r="H31" s="46">
        <f t="shared" si="1"/>
        <v>15686</v>
      </c>
      <c r="I31" s="48">
        <f t="shared" si="2"/>
        <v>1426</v>
      </c>
      <c r="J31" s="32"/>
      <c r="K31" s="38">
        <v>125</v>
      </c>
      <c r="L31" s="44">
        <f t="shared" si="3"/>
        <v>24840</v>
      </c>
      <c r="M31" s="46">
        <f t="shared" si="4"/>
        <v>28336</v>
      </c>
      <c r="N31" s="48">
        <f t="shared" si="5"/>
        <v>2576</v>
      </c>
    </row>
    <row r="32" spans="1:20" ht="14.1" customHeight="1" x14ac:dyDescent="0.25">
      <c r="A32" s="38">
        <v>25</v>
      </c>
      <c r="B32" s="44">
        <f t="shared" si="12"/>
        <v>3290</v>
      </c>
      <c r="C32" s="46">
        <f t="shared" si="10"/>
        <v>4631</v>
      </c>
      <c r="D32" s="48">
        <f t="shared" si="8"/>
        <v>421</v>
      </c>
      <c r="E32" s="32"/>
      <c r="F32" s="38">
        <v>76</v>
      </c>
      <c r="G32" s="44">
        <f t="shared" si="11"/>
        <v>13570</v>
      </c>
      <c r="H32" s="46">
        <f t="shared" si="1"/>
        <v>15939</v>
      </c>
      <c r="I32" s="48">
        <f t="shared" si="2"/>
        <v>1449</v>
      </c>
      <c r="J32" s="32"/>
      <c r="K32" s="38">
        <v>126</v>
      </c>
      <c r="L32" s="44">
        <f t="shared" si="3"/>
        <v>25070</v>
      </c>
      <c r="M32" s="46">
        <f t="shared" si="4"/>
        <v>28589</v>
      </c>
      <c r="N32" s="48">
        <f t="shared" si="5"/>
        <v>2599</v>
      </c>
    </row>
    <row r="33" spans="1:14" ht="14.1" customHeight="1" x14ac:dyDescent="0.25">
      <c r="A33" s="38">
        <v>26</v>
      </c>
      <c r="B33" s="44">
        <f t="shared" si="12"/>
        <v>3450</v>
      </c>
      <c r="C33" s="46">
        <f t="shared" si="10"/>
        <v>4807</v>
      </c>
      <c r="D33" s="48">
        <f t="shared" si="8"/>
        <v>437</v>
      </c>
      <c r="E33" s="32"/>
      <c r="F33" s="38">
        <v>77</v>
      </c>
      <c r="G33" s="44">
        <f t="shared" si="11"/>
        <v>13800</v>
      </c>
      <c r="H33" s="46">
        <f t="shared" si="1"/>
        <v>16192</v>
      </c>
      <c r="I33" s="48">
        <f t="shared" si="2"/>
        <v>1472</v>
      </c>
      <c r="J33" s="32"/>
      <c r="K33" s="38">
        <v>127</v>
      </c>
      <c r="L33" s="44">
        <f t="shared" si="3"/>
        <v>25300</v>
      </c>
      <c r="M33" s="46">
        <f t="shared" si="4"/>
        <v>28842</v>
      </c>
      <c r="N33" s="48">
        <f t="shared" si="5"/>
        <v>2622</v>
      </c>
    </row>
    <row r="34" spans="1:14" ht="14.1" customHeight="1" x14ac:dyDescent="0.25">
      <c r="A34" s="38">
        <v>27</v>
      </c>
      <c r="B34" s="44">
        <f t="shared" si="12"/>
        <v>3610</v>
      </c>
      <c r="C34" s="46">
        <f t="shared" si="10"/>
        <v>4983</v>
      </c>
      <c r="D34" s="48">
        <f t="shared" si="8"/>
        <v>453</v>
      </c>
      <c r="E34" s="32"/>
      <c r="F34" s="38">
        <v>78</v>
      </c>
      <c r="G34" s="44">
        <f t="shared" si="11"/>
        <v>14030</v>
      </c>
      <c r="H34" s="46">
        <f t="shared" si="1"/>
        <v>16445</v>
      </c>
      <c r="I34" s="48">
        <f t="shared" si="2"/>
        <v>1495</v>
      </c>
      <c r="J34" s="32"/>
      <c r="K34" s="38">
        <v>128</v>
      </c>
      <c r="L34" s="44">
        <f t="shared" si="3"/>
        <v>25530</v>
      </c>
      <c r="M34" s="46">
        <f t="shared" si="4"/>
        <v>29095</v>
      </c>
      <c r="N34" s="48">
        <f t="shared" si="5"/>
        <v>2645</v>
      </c>
    </row>
    <row r="35" spans="1:14" ht="14.1" customHeight="1" x14ac:dyDescent="0.25">
      <c r="A35" s="38">
        <v>28</v>
      </c>
      <c r="B35" s="44">
        <f t="shared" si="12"/>
        <v>3770</v>
      </c>
      <c r="C35" s="46">
        <f t="shared" si="10"/>
        <v>5159</v>
      </c>
      <c r="D35" s="48">
        <f t="shared" si="8"/>
        <v>469</v>
      </c>
      <c r="E35" s="32"/>
      <c r="F35" s="38">
        <v>79</v>
      </c>
      <c r="G35" s="44">
        <f t="shared" si="11"/>
        <v>14260</v>
      </c>
      <c r="H35" s="46">
        <f t="shared" si="1"/>
        <v>16698</v>
      </c>
      <c r="I35" s="48">
        <f t="shared" si="2"/>
        <v>1518</v>
      </c>
      <c r="J35" s="32"/>
      <c r="K35" s="38">
        <v>129</v>
      </c>
      <c r="L35" s="44">
        <f t="shared" si="3"/>
        <v>25760</v>
      </c>
      <c r="M35" s="46">
        <f t="shared" si="4"/>
        <v>29348</v>
      </c>
      <c r="N35" s="48">
        <f t="shared" si="5"/>
        <v>2668</v>
      </c>
    </row>
    <row r="36" spans="1:14" ht="14.1" customHeight="1" x14ac:dyDescent="0.25">
      <c r="A36" s="38">
        <v>29</v>
      </c>
      <c r="B36" s="44">
        <f t="shared" si="12"/>
        <v>3930</v>
      </c>
      <c r="C36" s="46">
        <f t="shared" si="10"/>
        <v>5335</v>
      </c>
      <c r="D36" s="48">
        <f t="shared" si="8"/>
        <v>485</v>
      </c>
      <c r="E36" s="32"/>
      <c r="F36" s="38">
        <v>80</v>
      </c>
      <c r="G36" s="44">
        <f>$S$19*(F36-$F$16)+$G$16</f>
        <v>14490</v>
      </c>
      <c r="H36" s="46">
        <f t="shared" si="1"/>
        <v>16951</v>
      </c>
      <c r="I36" s="48">
        <f t="shared" si="2"/>
        <v>1541</v>
      </c>
      <c r="J36" s="32"/>
      <c r="K36" s="38">
        <v>130</v>
      </c>
      <c r="L36" s="44">
        <f t="shared" si="3"/>
        <v>25990</v>
      </c>
      <c r="M36" s="46">
        <f t="shared" si="4"/>
        <v>29601</v>
      </c>
      <c r="N36" s="48">
        <f t="shared" si="5"/>
        <v>2691</v>
      </c>
    </row>
    <row r="37" spans="1:14" ht="14.1" customHeight="1" x14ac:dyDescent="0.25">
      <c r="A37" s="38">
        <v>30</v>
      </c>
      <c r="B37" s="44">
        <f t="shared" si="12"/>
        <v>4090</v>
      </c>
      <c r="C37" s="46">
        <f t="shared" si="10"/>
        <v>5511</v>
      </c>
      <c r="D37" s="48">
        <f t="shared" si="8"/>
        <v>501</v>
      </c>
      <c r="E37" s="32"/>
      <c r="F37" s="38">
        <v>81</v>
      </c>
      <c r="G37" s="44">
        <f t="shared" si="11"/>
        <v>14720</v>
      </c>
      <c r="H37" s="46">
        <f t="shared" si="1"/>
        <v>17204</v>
      </c>
      <c r="I37" s="48">
        <f t="shared" si="2"/>
        <v>1564</v>
      </c>
      <c r="J37" s="32"/>
      <c r="K37" s="38">
        <v>131</v>
      </c>
      <c r="L37" s="44">
        <f t="shared" si="3"/>
        <v>26220</v>
      </c>
      <c r="M37" s="46">
        <f t="shared" si="4"/>
        <v>29854</v>
      </c>
      <c r="N37" s="48">
        <f t="shared" si="5"/>
        <v>2714</v>
      </c>
    </row>
    <row r="38" spans="1:14" ht="14.1" customHeight="1" x14ac:dyDescent="0.25">
      <c r="A38" s="38">
        <v>31</v>
      </c>
      <c r="B38" s="44">
        <f t="shared" si="12"/>
        <v>4250</v>
      </c>
      <c r="C38" s="46">
        <f t="shared" si="10"/>
        <v>5687</v>
      </c>
      <c r="D38" s="48">
        <f t="shared" si="8"/>
        <v>517</v>
      </c>
      <c r="E38" s="32"/>
      <c r="F38" s="38">
        <v>82</v>
      </c>
      <c r="G38" s="44">
        <f t="shared" si="11"/>
        <v>14950</v>
      </c>
      <c r="H38" s="46">
        <f t="shared" si="1"/>
        <v>17457</v>
      </c>
      <c r="I38" s="48">
        <f t="shared" si="2"/>
        <v>1587</v>
      </c>
      <c r="J38" s="32"/>
      <c r="K38" s="38">
        <v>132</v>
      </c>
      <c r="L38" s="44">
        <f t="shared" si="3"/>
        <v>26450</v>
      </c>
      <c r="M38" s="46">
        <f t="shared" si="4"/>
        <v>30107</v>
      </c>
      <c r="N38" s="48">
        <f t="shared" si="5"/>
        <v>2737</v>
      </c>
    </row>
    <row r="39" spans="1:14" ht="14.1" customHeight="1" x14ac:dyDescent="0.25">
      <c r="A39" s="38">
        <v>32</v>
      </c>
      <c r="B39" s="44">
        <f t="shared" si="12"/>
        <v>4410</v>
      </c>
      <c r="C39" s="46">
        <f t="shared" si="10"/>
        <v>5863</v>
      </c>
      <c r="D39" s="48">
        <f t="shared" si="8"/>
        <v>533</v>
      </c>
      <c r="E39" s="32"/>
      <c r="F39" s="38">
        <v>83</v>
      </c>
      <c r="G39" s="44">
        <f t="shared" si="11"/>
        <v>15180</v>
      </c>
      <c r="H39" s="46">
        <f t="shared" si="1"/>
        <v>17710</v>
      </c>
      <c r="I39" s="48">
        <f t="shared" si="2"/>
        <v>1610</v>
      </c>
      <c r="J39" s="32"/>
      <c r="K39" s="38">
        <v>133</v>
      </c>
      <c r="L39" s="44">
        <f t="shared" ref="L39:L56" si="13">$S$19*(K39-$F$16)+$G$16</f>
        <v>26680</v>
      </c>
      <c r="M39" s="46">
        <f t="shared" si="4"/>
        <v>30360</v>
      </c>
      <c r="N39" s="48">
        <f t="shared" si="5"/>
        <v>2760</v>
      </c>
    </row>
    <row r="40" spans="1:14" ht="14.1" customHeight="1" x14ac:dyDescent="0.25">
      <c r="A40" s="38">
        <v>33</v>
      </c>
      <c r="B40" s="44">
        <f t="shared" si="12"/>
        <v>4570</v>
      </c>
      <c r="C40" s="46">
        <f t="shared" si="10"/>
        <v>6039</v>
      </c>
      <c r="D40" s="48">
        <f t="shared" si="8"/>
        <v>549</v>
      </c>
      <c r="E40" s="32"/>
      <c r="F40" s="38">
        <v>84</v>
      </c>
      <c r="G40" s="44">
        <f t="shared" si="11"/>
        <v>15410</v>
      </c>
      <c r="H40" s="46">
        <f t="shared" si="1"/>
        <v>17963</v>
      </c>
      <c r="I40" s="48">
        <f t="shared" si="2"/>
        <v>1633</v>
      </c>
      <c r="J40" s="32"/>
      <c r="K40" s="38">
        <v>134</v>
      </c>
      <c r="L40" s="44">
        <f t="shared" si="13"/>
        <v>26910</v>
      </c>
      <c r="M40" s="46">
        <f t="shared" si="4"/>
        <v>30613</v>
      </c>
      <c r="N40" s="48">
        <f t="shared" si="5"/>
        <v>2783</v>
      </c>
    </row>
    <row r="41" spans="1:14" ht="14.1" customHeight="1" x14ac:dyDescent="0.25">
      <c r="A41" s="38">
        <v>34</v>
      </c>
      <c r="B41" s="44">
        <f t="shared" si="12"/>
        <v>4730</v>
      </c>
      <c r="C41" s="46">
        <f t="shared" si="10"/>
        <v>6215</v>
      </c>
      <c r="D41" s="48">
        <f t="shared" si="8"/>
        <v>565</v>
      </c>
      <c r="E41" s="32"/>
      <c r="F41" s="38">
        <v>85</v>
      </c>
      <c r="G41" s="44">
        <f t="shared" si="11"/>
        <v>15640</v>
      </c>
      <c r="H41" s="46">
        <f t="shared" si="1"/>
        <v>18216</v>
      </c>
      <c r="I41" s="48">
        <f t="shared" si="2"/>
        <v>1656</v>
      </c>
      <c r="J41" s="32"/>
      <c r="K41" s="38">
        <v>135</v>
      </c>
      <c r="L41" s="44">
        <f t="shared" si="13"/>
        <v>27140</v>
      </c>
      <c r="M41" s="46">
        <f t="shared" si="4"/>
        <v>30866</v>
      </c>
      <c r="N41" s="48">
        <f t="shared" si="5"/>
        <v>2806</v>
      </c>
    </row>
    <row r="42" spans="1:14" ht="14.1" customHeight="1" x14ac:dyDescent="0.25">
      <c r="A42" s="38">
        <v>35</v>
      </c>
      <c r="B42" s="44">
        <f t="shared" si="12"/>
        <v>4890</v>
      </c>
      <c r="C42" s="46">
        <f t="shared" si="10"/>
        <v>6391</v>
      </c>
      <c r="D42" s="48">
        <f t="shared" si="8"/>
        <v>581</v>
      </c>
      <c r="E42" s="32"/>
      <c r="F42" s="38">
        <v>86</v>
      </c>
      <c r="G42" s="44">
        <f t="shared" si="11"/>
        <v>15870</v>
      </c>
      <c r="H42" s="46">
        <f t="shared" si="1"/>
        <v>18469</v>
      </c>
      <c r="I42" s="48">
        <f t="shared" si="2"/>
        <v>1679</v>
      </c>
      <c r="J42" s="32"/>
      <c r="K42" s="38">
        <v>136</v>
      </c>
      <c r="L42" s="44">
        <f t="shared" si="13"/>
        <v>27370</v>
      </c>
      <c r="M42" s="46">
        <f t="shared" si="4"/>
        <v>31119</v>
      </c>
      <c r="N42" s="48">
        <f t="shared" si="5"/>
        <v>2829</v>
      </c>
    </row>
    <row r="43" spans="1:14" ht="14.1" customHeight="1" x14ac:dyDescent="0.25">
      <c r="A43" s="38">
        <v>36</v>
      </c>
      <c r="B43" s="44">
        <f t="shared" si="12"/>
        <v>5050</v>
      </c>
      <c r="C43" s="46">
        <f t="shared" si="10"/>
        <v>6567</v>
      </c>
      <c r="D43" s="48">
        <f t="shared" si="8"/>
        <v>597</v>
      </c>
      <c r="E43" s="32"/>
      <c r="F43" s="38">
        <v>87</v>
      </c>
      <c r="G43" s="44">
        <f t="shared" si="11"/>
        <v>16100</v>
      </c>
      <c r="H43" s="46">
        <f t="shared" si="1"/>
        <v>18722</v>
      </c>
      <c r="I43" s="48">
        <f t="shared" si="2"/>
        <v>1702</v>
      </c>
      <c r="J43" s="32"/>
      <c r="K43" s="38">
        <v>137</v>
      </c>
      <c r="L43" s="44">
        <f t="shared" si="13"/>
        <v>27600</v>
      </c>
      <c r="M43" s="46">
        <f t="shared" si="4"/>
        <v>31372</v>
      </c>
      <c r="N43" s="48">
        <f t="shared" si="5"/>
        <v>2852</v>
      </c>
    </row>
    <row r="44" spans="1:14" ht="14.1" customHeight="1" x14ac:dyDescent="0.25">
      <c r="A44" s="38">
        <v>37</v>
      </c>
      <c r="B44" s="44">
        <f t="shared" si="12"/>
        <v>5210</v>
      </c>
      <c r="C44" s="46">
        <f t="shared" si="10"/>
        <v>6743</v>
      </c>
      <c r="D44" s="48">
        <f t="shared" si="8"/>
        <v>613</v>
      </c>
      <c r="E44" s="32"/>
      <c r="F44" s="38">
        <v>88</v>
      </c>
      <c r="G44" s="44">
        <f t="shared" si="11"/>
        <v>16330</v>
      </c>
      <c r="H44" s="46">
        <f t="shared" si="1"/>
        <v>18975</v>
      </c>
      <c r="I44" s="48">
        <f t="shared" si="2"/>
        <v>1725</v>
      </c>
      <c r="J44" s="32"/>
      <c r="K44" s="38">
        <v>138</v>
      </c>
      <c r="L44" s="44">
        <f t="shared" si="13"/>
        <v>27830</v>
      </c>
      <c r="M44" s="46">
        <f t="shared" si="4"/>
        <v>31625</v>
      </c>
      <c r="N44" s="48">
        <f t="shared" si="5"/>
        <v>2875</v>
      </c>
    </row>
    <row r="45" spans="1:14" ht="14.1" customHeight="1" x14ac:dyDescent="0.25">
      <c r="A45" s="38">
        <v>38</v>
      </c>
      <c r="B45" s="44">
        <f t="shared" si="12"/>
        <v>5370</v>
      </c>
      <c r="C45" s="46">
        <f t="shared" si="10"/>
        <v>6919</v>
      </c>
      <c r="D45" s="48">
        <f t="shared" si="8"/>
        <v>629</v>
      </c>
      <c r="E45" s="32"/>
      <c r="F45" s="38">
        <v>89</v>
      </c>
      <c r="G45" s="44">
        <f t="shared" si="11"/>
        <v>16560</v>
      </c>
      <c r="H45" s="46">
        <f t="shared" si="1"/>
        <v>19228</v>
      </c>
      <c r="I45" s="48">
        <f t="shared" si="2"/>
        <v>1748</v>
      </c>
      <c r="J45" s="32"/>
      <c r="K45" s="38">
        <v>139</v>
      </c>
      <c r="L45" s="44">
        <f t="shared" si="13"/>
        <v>28060</v>
      </c>
      <c r="M45" s="46">
        <f t="shared" si="4"/>
        <v>31878</v>
      </c>
      <c r="N45" s="48">
        <f t="shared" si="5"/>
        <v>2898</v>
      </c>
    </row>
    <row r="46" spans="1:14" ht="14.1" customHeight="1" x14ac:dyDescent="0.25">
      <c r="A46" s="38">
        <v>39</v>
      </c>
      <c r="B46" s="44">
        <f t="shared" si="12"/>
        <v>5530</v>
      </c>
      <c r="C46" s="46">
        <f t="shared" si="10"/>
        <v>7095</v>
      </c>
      <c r="D46" s="48">
        <f t="shared" si="8"/>
        <v>645</v>
      </c>
      <c r="E46" s="32"/>
      <c r="F46" s="38">
        <v>90</v>
      </c>
      <c r="G46" s="44">
        <f t="shared" si="11"/>
        <v>16790</v>
      </c>
      <c r="H46" s="46">
        <f t="shared" si="1"/>
        <v>19481</v>
      </c>
      <c r="I46" s="48">
        <f t="shared" si="2"/>
        <v>1771</v>
      </c>
      <c r="J46" s="32"/>
      <c r="K46" s="38">
        <v>140</v>
      </c>
      <c r="L46" s="44">
        <f t="shared" si="13"/>
        <v>28290</v>
      </c>
      <c r="M46" s="46">
        <f t="shared" si="4"/>
        <v>32131</v>
      </c>
      <c r="N46" s="48">
        <f t="shared" si="5"/>
        <v>2921</v>
      </c>
    </row>
    <row r="47" spans="1:14" ht="14.1" customHeight="1" x14ac:dyDescent="0.25">
      <c r="A47" s="38">
        <v>40</v>
      </c>
      <c r="B47" s="44">
        <f t="shared" si="12"/>
        <v>5690</v>
      </c>
      <c r="C47" s="46">
        <f t="shared" si="10"/>
        <v>7271</v>
      </c>
      <c r="D47" s="48">
        <f t="shared" si="8"/>
        <v>661</v>
      </c>
      <c r="E47" s="32"/>
      <c r="F47" s="38">
        <v>91</v>
      </c>
      <c r="G47" s="44">
        <f t="shared" si="11"/>
        <v>17020</v>
      </c>
      <c r="H47" s="46">
        <f t="shared" si="1"/>
        <v>19734</v>
      </c>
      <c r="I47" s="48">
        <f t="shared" si="2"/>
        <v>1794</v>
      </c>
      <c r="J47" s="32"/>
      <c r="K47" s="38">
        <v>141</v>
      </c>
      <c r="L47" s="44">
        <f t="shared" si="13"/>
        <v>28520</v>
      </c>
      <c r="M47" s="46">
        <f t="shared" si="4"/>
        <v>32384</v>
      </c>
      <c r="N47" s="48">
        <f t="shared" si="5"/>
        <v>2944</v>
      </c>
    </row>
    <row r="48" spans="1:14" ht="14.1" customHeight="1" x14ac:dyDescent="0.25">
      <c r="A48" s="38">
        <v>41</v>
      </c>
      <c r="B48" s="44">
        <f t="shared" ref="B48:B57" si="14">$S$18*(A48-$A$47)+$B$47</f>
        <v>5900</v>
      </c>
      <c r="C48" s="46">
        <f t="shared" si="10"/>
        <v>7502</v>
      </c>
      <c r="D48" s="48">
        <f t="shared" si="8"/>
        <v>682</v>
      </c>
      <c r="E48" s="32"/>
      <c r="F48" s="38">
        <v>92</v>
      </c>
      <c r="G48" s="44">
        <f t="shared" si="11"/>
        <v>17250</v>
      </c>
      <c r="H48" s="46">
        <f t="shared" si="1"/>
        <v>19987</v>
      </c>
      <c r="I48" s="48">
        <f t="shared" si="2"/>
        <v>1817</v>
      </c>
      <c r="J48" s="32"/>
      <c r="K48" s="38">
        <v>142</v>
      </c>
      <c r="L48" s="44">
        <f t="shared" si="13"/>
        <v>28750</v>
      </c>
      <c r="M48" s="46">
        <f t="shared" si="4"/>
        <v>32637</v>
      </c>
      <c r="N48" s="48">
        <f t="shared" si="5"/>
        <v>2967</v>
      </c>
    </row>
    <row r="49" spans="1:14" ht="14.1" customHeight="1" x14ac:dyDescent="0.25">
      <c r="A49" s="38">
        <v>42</v>
      </c>
      <c r="B49" s="44">
        <f t="shared" si="14"/>
        <v>6110</v>
      </c>
      <c r="C49" s="46">
        <f t="shared" si="10"/>
        <v>7733</v>
      </c>
      <c r="D49" s="48">
        <f t="shared" si="8"/>
        <v>703</v>
      </c>
      <c r="E49" s="32"/>
      <c r="F49" s="38">
        <v>93</v>
      </c>
      <c r="G49" s="44">
        <f t="shared" si="11"/>
        <v>17480</v>
      </c>
      <c r="H49" s="46">
        <f t="shared" si="1"/>
        <v>20240</v>
      </c>
      <c r="I49" s="48">
        <f t="shared" si="2"/>
        <v>1840</v>
      </c>
      <c r="J49" s="32"/>
      <c r="K49" s="38">
        <v>143</v>
      </c>
      <c r="L49" s="44">
        <f t="shared" si="13"/>
        <v>28980</v>
      </c>
      <c r="M49" s="46">
        <f t="shared" si="4"/>
        <v>32890</v>
      </c>
      <c r="N49" s="48">
        <f t="shared" si="5"/>
        <v>2990</v>
      </c>
    </row>
    <row r="50" spans="1:14" ht="14.1" customHeight="1" x14ac:dyDescent="0.25">
      <c r="A50" s="38">
        <v>43</v>
      </c>
      <c r="B50" s="44">
        <f t="shared" si="14"/>
        <v>6320</v>
      </c>
      <c r="C50" s="46">
        <f t="shared" si="10"/>
        <v>7964</v>
      </c>
      <c r="D50" s="48">
        <f t="shared" si="8"/>
        <v>724</v>
      </c>
      <c r="E50" s="32"/>
      <c r="F50" s="38">
        <v>94</v>
      </c>
      <c r="G50" s="44">
        <f t="shared" si="11"/>
        <v>17710</v>
      </c>
      <c r="H50" s="46">
        <f t="shared" si="1"/>
        <v>20493</v>
      </c>
      <c r="I50" s="48">
        <f t="shared" si="2"/>
        <v>1863</v>
      </c>
      <c r="J50" s="32"/>
      <c r="K50" s="38">
        <v>144</v>
      </c>
      <c r="L50" s="44">
        <f t="shared" si="13"/>
        <v>29210</v>
      </c>
      <c r="M50" s="46">
        <f t="shared" si="4"/>
        <v>33143</v>
      </c>
      <c r="N50" s="48">
        <f t="shared" si="5"/>
        <v>3013</v>
      </c>
    </row>
    <row r="51" spans="1:14" ht="14.1" customHeight="1" x14ac:dyDescent="0.25">
      <c r="A51" s="38">
        <v>44</v>
      </c>
      <c r="B51" s="44">
        <f t="shared" si="14"/>
        <v>6530</v>
      </c>
      <c r="C51" s="46">
        <f t="shared" si="10"/>
        <v>8195</v>
      </c>
      <c r="D51" s="48">
        <f t="shared" si="8"/>
        <v>745</v>
      </c>
      <c r="E51" s="32"/>
      <c r="F51" s="38">
        <v>95</v>
      </c>
      <c r="G51" s="44">
        <f t="shared" si="11"/>
        <v>17940</v>
      </c>
      <c r="H51" s="46">
        <f t="shared" si="1"/>
        <v>20746</v>
      </c>
      <c r="I51" s="48">
        <f t="shared" si="2"/>
        <v>1886</v>
      </c>
      <c r="J51" s="32"/>
      <c r="K51" s="38">
        <v>145</v>
      </c>
      <c r="L51" s="44">
        <f t="shared" si="13"/>
        <v>29440</v>
      </c>
      <c r="M51" s="46">
        <f t="shared" si="4"/>
        <v>33396</v>
      </c>
      <c r="N51" s="48">
        <f t="shared" si="5"/>
        <v>3036</v>
      </c>
    </row>
    <row r="52" spans="1:14" ht="14.1" customHeight="1" x14ac:dyDescent="0.25">
      <c r="A52" s="38">
        <v>45</v>
      </c>
      <c r="B52" s="44">
        <f t="shared" si="14"/>
        <v>6740</v>
      </c>
      <c r="C52" s="46">
        <f t="shared" si="10"/>
        <v>8426</v>
      </c>
      <c r="D52" s="48">
        <f t="shared" si="8"/>
        <v>766</v>
      </c>
      <c r="E52" s="32"/>
      <c r="F52" s="38">
        <v>96</v>
      </c>
      <c r="G52" s="44">
        <f t="shared" si="11"/>
        <v>18170</v>
      </c>
      <c r="H52" s="46">
        <f t="shared" si="1"/>
        <v>20999</v>
      </c>
      <c r="I52" s="48">
        <f t="shared" si="2"/>
        <v>1909</v>
      </c>
      <c r="J52" s="32"/>
      <c r="K52" s="38">
        <v>146</v>
      </c>
      <c r="L52" s="44">
        <f t="shared" si="13"/>
        <v>29670</v>
      </c>
      <c r="M52" s="46">
        <f t="shared" si="4"/>
        <v>33649</v>
      </c>
      <c r="N52" s="48">
        <f t="shared" si="5"/>
        <v>3059</v>
      </c>
    </row>
    <row r="53" spans="1:14" ht="14.1" customHeight="1" x14ac:dyDescent="0.25">
      <c r="A53" s="38">
        <v>46</v>
      </c>
      <c r="B53" s="44">
        <f t="shared" si="14"/>
        <v>6950</v>
      </c>
      <c r="C53" s="46">
        <f t="shared" si="10"/>
        <v>8657</v>
      </c>
      <c r="D53" s="48">
        <f t="shared" si="8"/>
        <v>787</v>
      </c>
      <c r="E53" s="32"/>
      <c r="F53" s="38">
        <v>97</v>
      </c>
      <c r="G53" s="44">
        <f t="shared" si="11"/>
        <v>18400</v>
      </c>
      <c r="H53" s="46">
        <f t="shared" si="1"/>
        <v>21252</v>
      </c>
      <c r="I53" s="48">
        <f t="shared" si="2"/>
        <v>1932</v>
      </c>
      <c r="J53" s="32"/>
      <c r="K53" s="38">
        <v>147</v>
      </c>
      <c r="L53" s="44">
        <f t="shared" si="13"/>
        <v>29900</v>
      </c>
      <c r="M53" s="46">
        <f t="shared" si="4"/>
        <v>33902</v>
      </c>
      <c r="N53" s="48">
        <f t="shared" si="5"/>
        <v>3082</v>
      </c>
    </row>
    <row r="54" spans="1:14" ht="14.1" customHeight="1" x14ac:dyDescent="0.25">
      <c r="A54" s="38">
        <v>47</v>
      </c>
      <c r="B54" s="44">
        <f t="shared" si="14"/>
        <v>7160</v>
      </c>
      <c r="C54" s="46">
        <f t="shared" si="10"/>
        <v>8888</v>
      </c>
      <c r="D54" s="48">
        <f t="shared" si="8"/>
        <v>808</v>
      </c>
      <c r="E54" s="32"/>
      <c r="F54" s="38">
        <v>98</v>
      </c>
      <c r="G54" s="44">
        <f t="shared" si="11"/>
        <v>18630</v>
      </c>
      <c r="H54" s="46">
        <f t="shared" si="1"/>
        <v>21505</v>
      </c>
      <c r="I54" s="48">
        <f t="shared" si="2"/>
        <v>1955</v>
      </c>
      <c r="J54" s="32"/>
      <c r="K54" s="38">
        <v>148</v>
      </c>
      <c r="L54" s="44">
        <f t="shared" si="13"/>
        <v>30130</v>
      </c>
      <c r="M54" s="46">
        <f t="shared" si="4"/>
        <v>34155</v>
      </c>
      <c r="N54" s="48">
        <f t="shared" si="5"/>
        <v>3105</v>
      </c>
    </row>
    <row r="55" spans="1:14" ht="14.1" customHeight="1" x14ac:dyDescent="0.25">
      <c r="A55" s="38">
        <v>48</v>
      </c>
      <c r="B55" s="44">
        <f t="shared" si="14"/>
        <v>7370</v>
      </c>
      <c r="C55" s="46">
        <f t="shared" si="10"/>
        <v>9119</v>
      </c>
      <c r="D55" s="48">
        <f t="shared" si="8"/>
        <v>829</v>
      </c>
      <c r="E55" s="32"/>
      <c r="F55" s="38">
        <v>99</v>
      </c>
      <c r="G55" s="44">
        <f t="shared" si="11"/>
        <v>18860</v>
      </c>
      <c r="H55" s="46">
        <f t="shared" si="1"/>
        <v>21758</v>
      </c>
      <c r="I55" s="48">
        <f t="shared" si="2"/>
        <v>1978</v>
      </c>
      <c r="J55" s="32"/>
      <c r="K55" s="38">
        <v>149</v>
      </c>
      <c r="L55" s="44">
        <f t="shared" si="13"/>
        <v>30360</v>
      </c>
      <c r="M55" s="46">
        <f t="shared" si="4"/>
        <v>34408</v>
      </c>
      <c r="N55" s="48">
        <f t="shared" si="5"/>
        <v>3128</v>
      </c>
    </row>
    <row r="56" spans="1:14" ht="14.1" customHeight="1" thickBot="1" x14ac:dyDescent="0.3">
      <c r="A56" s="38">
        <v>49</v>
      </c>
      <c r="B56" s="44">
        <f t="shared" si="14"/>
        <v>7580</v>
      </c>
      <c r="C56" s="46">
        <f t="shared" si="10"/>
        <v>9350</v>
      </c>
      <c r="D56" s="48">
        <f t="shared" si="8"/>
        <v>850</v>
      </c>
      <c r="E56" s="32"/>
      <c r="F56" s="38">
        <v>100</v>
      </c>
      <c r="G56" s="44">
        <f t="shared" si="11"/>
        <v>19090</v>
      </c>
      <c r="H56" s="49">
        <f>INT(ROUNDDOWN(($C$4+G56),0)*1.1)</f>
        <v>22011</v>
      </c>
      <c r="I56" s="48">
        <f t="shared" si="2"/>
        <v>2001</v>
      </c>
      <c r="J56" s="32"/>
      <c r="K56" s="38">
        <v>150</v>
      </c>
      <c r="L56" s="44">
        <f t="shared" si="13"/>
        <v>30590</v>
      </c>
      <c r="M56" s="49">
        <f t="shared" si="4"/>
        <v>34661</v>
      </c>
      <c r="N56" s="48">
        <f t="shared" si="5"/>
        <v>3151</v>
      </c>
    </row>
    <row r="57" spans="1:14" ht="14.1" customHeight="1" thickBot="1" x14ac:dyDescent="0.3">
      <c r="A57" s="38">
        <v>50</v>
      </c>
      <c r="B57" s="44">
        <f t="shared" si="14"/>
        <v>7790</v>
      </c>
      <c r="C57" s="49">
        <f t="shared" si="10"/>
        <v>9581</v>
      </c>
      <c r="D57" s="48">
        <f t="shared" si="8"/>
        <v>871</v>
      </c>
      <c r="E57" s="32"/>
      <c r="F57" s="32"/>
      <c r="G57" s="32"/>
      <c r="H57" s="35"/>
      <c r="I57" s="32"/>
      <c r="J57" s="32"/>
      <c r="K57" s="32"/>
      <c r="L57" s="32"/>
      <c r="M57" s="32"/>
      <c r="N57" s="32"/>
    </row>
    <row r="58" spans="1:14" ht="13.15" thickBot="1" x14ac:dyDescent="0.3"/>
    <row r="59" spans="1:14" x14ac:dyDescent="0.25">
      <c r="A59" s="61" t="s">
        <v>7</v>
      </c>
      <c r="B59" s="50" t="s">
        <v>8</v>
      </c>
      <c r="C59" s="63" t="s">
        <v>11</v>
      </c>
      <c r="D59" s="68" t="s">
        <v>10</v>
      </c>
      <c r="F59" s="61" t="s">
        <v>7</v>
      </c>
      <c r="G59" s="50" t="s">
        <v>8</v>
      </c>
      <c r="H59" s="63" t="s">
        <v>11</v>
      </c>
      <c r="I59" s="68" t="s">
        <v>10</v>
      </c>
      <c r="K59" s="61" t="s">
        <v>7</v>
      </c>
      <c r="L59" s="50" t="s">
        <v>8</v>
      </c>
      <c r="M59" s="63" t="s">
        <v>11</v>
      </c>
      <c r="N59" s="68" t="s">
        <v>10</v>
      </c>
    </row>
    <row r="60" spans="1:14" ht="13.15" thickBot="1" x14ac:dyDescent="0.3">
      <c r="A60" s="72"/>
      <c r="B60" s="73"/>
      <c r="C60" s="74"/>
      <c r="D60" s="75"/>
      <c r="F60" s="72"/>
      <c r="G60" s="73"/>
      <c r="H60" s="74"/>
      <c r="I60" s="75"/>
      <c r="K60" s="72"/>
      <c r="L60" s="73"/>
      <c r="M60" s="74"/>
      <c r="N60" s="75"/>
    </row>
    <row r="61" spans="1:14" ht="14.1" customHeight="1" x14ac:dyDescent="0.25">
      <c r="A61" s="39">
        <v>151</v>
      </c>
      <c r="B61" s="42">
        <f>$S$19*(A61-$F$16)+$G$16</f>
        <v>30820</v>
      </c>
      <c r="C61" s="47">
        <f t="shared" ref="C61:C110" si="15">INT(ROUNDDOWN(($C$4+B61),0)*1.1)</f>
        <v>34914</v>
      </c>
      <c r="D61" s="48">
        <f t="shared" ref="D61:D110" si="16">INT(ROUNDDOWN(($C$4+B61),0)*0.1)</f>
        <v>3174</v>
      </c>
      <c r="F61" s="22">
        <v>201</v>
      </c>
      <c r="G61" s="23">
        <f t="shared" ref="G61:G110" si="17">$S$19*(F61-$K$26)+$L$26</f>
        <v>42320</v>
      </c>
      <c r="H61" s="47">
        <f t="shared" ref="H61:H110" si="18">INT(ROUNDDOWN(($C$4+G61),0)*1.1)</f>
        <v>47564</v>
      </c>
      <c r="I61" s="48">
        <f t="shared" ref="I61:I110" si="19">INT(ROUNDDOWN(($C$4+G61),0)*0.1)</f>
        <v>4324</v>
      </c>
      <c r="K61" s="22">
        <v>251</v>
      </c>
      <c r="L61" s="23">
        <f t="shared" ref="L61:L110" si="20">$S$19*(K61-$K$26)+$L$26</f>
        <v>53820</v>
      </c>
      <c r="M61" s="47">
        <f t="shared" ref="M61:M110" si="21">INT(ROUNDDOWN(($C$4+L61),0)*1.1)</f>
        <v>60214</v>
      </c>
      <c r="N61" s="48">
        <f t="shared" ref="N61:N110" si="22">INT(ROUNDDOWN(($C$4+L61),0)*0.1)</f>
        <v>5474</v>
      </c>
    </row>
    <row r="62" spans="1:14" ht="14.1" customHeight="1" x14ac:dyDescent="0.25">
      <c r="A62" s="40">
        <v>152</v>
      </c>
      <c r="B62" s="42">
        <f>$S$19*(A62-$F$16)+$G$16</f>
        <v>31050</v>
      </c>
      <c r="C62" s="46">
        <f t="shared" si="15"/>
        <v>35167</v>
      </c>
      <c r="D62" s="48">
        <f t="shared" si="16"/>
        <v>3197</v>
      </c>
      <c r="E62" s="32"/>
      <c r="F62" s="26">
        <v>202</v>
      </c>
      <c r="G62" s="27">
        <f t="shared" si="17"/>
        <v>42550</v>
      </c>
      <c r="H62" s="46">
        <f t="shared" si="18"/>
        <v>47817</v>
      </c>
      <c r="I62" s="48">
        <f t="shared" si="19"/>
        <v>4347</v>
      </c>
      <c r="J62" s="32"/>
      <c r="K62" s="26">
        <v>252</v>
      </c>
      <c r="L62" s="27">
        <f t="shared" si="20"/>
        <v>54050</v>
      </c>
      <c r="M62" s="46">
        <f t="shared" si="21"/>
        <v>60467</v>
      </c>
      <c r="N62" s="48">
        <f t="shared" si="22"/>
        <v>5497</v>
      </c>
    </row>
    <row r="63" spans="1:14" ht="14.1" customHeight="1" x14ac:dyDescent="0.25">
      <c r="A63" s="40">
        <v>153</v>
      </c>
      <c r="B63" s="42">
        <f>$S$19*(A63-$F$16)+$G$16</f>
        <v>31280</v>
      </c>
      <c r="C63" s="46">
        <f t="shared" si="15"/>
        <v>35420</v>
      </c>
      <c r="D63" s="48">
        <f t="shared" si="16"/>
        <v>3220</v>
      </c>
      <c r="E63" s="32"/>
      <c r="F63" s="26">
        <v>203</v>
      </c>
      <c r="G63" s="27">
        <f t="shared" si="17"/>
        <v>42780</v>
      </c>
      <c r="H63" s="46">
        <f t="shared" si="18"/>
        <v>48070</v>
      </c>
      <c r="I63" s="48">
        <f t="shared" si="19"/>
        <v>4370</v>
      </c>
      <c r="J63" s="32"/>
      <c r="K63" s="26">
        <v>253</v>
      </c>
      <c r="L63" s="27">
        <f t="shared" si="20"/>
        <v>54280</v>
      </c>
      <c r="M63" s="46">
        <f t="shared" si="21"/>
        <v>60720</v>
      </c>
      <c r="N63" s="48">
        <f t="shared" si="22"/>
        <v>5520</v>
      </c>
    </row>
    <row r="64" spans="1:14" ht="14.1" customHeight="1" x14ac:dyDescent="0.25">
      <c r="A64" s="40">
        <v>154</v>
      </c>
      <c r="B64" s="42">
        <f>$S$19*(A64-$F$16)+$G$16</f>
        <v>31510</v>
      </c>
      <c r="C64" s="46">
        <f t="shared" si="15"/>
        <v>35673</v>
      </c>
      <c r="D64" s="48">
        <f t="shared" si="16"/>
        <v>3243</v>
      </c>
      <c r="E64" s="32"/>
      <c r="F64" s="26">
        <v>204</v>
      </c>
      <c r="G64" s="27">
        <f t="shared" si="17"/>
        <v>43010</v>
      </c>
      <c r="H64" s="46">
        <f t="shared" si="18"/>
        <v>48323</v>
      </c>
      <c r="I64" s="48">
        <f t="shared" si="19"/>
        <v>4393</v>
      </c>
      <c r="J64" s="32"/>
      <c r="K64" s="26">
        <v>254</v>
      </c>
      <c r="L64" s="27">
        <f t="shared" si="20"/>
        <v>54510</v>
      </c>
      <c r="M64" s="46">
        <f t="shared" si="21"/>
        <v>60973</v>
      </c>
      <c r="N64" s="48">
        <f t="shared" si="22"/>
        <v>5543</v>
      </c>
    </row>
    <row r="65" spans="1:14" ht="14.1" customHeight="1" x14ac:dyDescent="0.25">
      <c r="A65" s="40">
        <v>155</v>
      </c>
      <c r="B65" s="42">
        <f t="shared" ref="B65:B88" si="23">$S$19*(A65-$F$16)+$G$16</f>
        <v>31740</v>
      </c>
      <c r="C65" s="46">
        <f t="shared" si="15"/>
        <v>35926</v>
      </c>
      <c r="D65" s="48">
        <f t="shared" si="16"/>
        <v>3266</v>
      </c>
      <c r="E65" s="32"/>
      <c r="F65" s="26">
        <v>205</v>
      </c>
      <c r="G65" s="27">
        <f t="shared" si="17"/>
        <v>43240</v>
      </c>
      <c r="H65" s="46">
        <f t="shared" si="18"/>
        <v>48576</v>
      </c>
      <c r="I65" s="48">
        <f t="shared" si="19"/>
        <v>4416</v>
      </c>
      <c r="J65" s="32"/>
      <c r="K65" s="26">
        <v>255</v>
      </c>
      <c r="L65" s="27">
        <f t="shared" si="20"/>
        <v>54740</v>
      </c>
      <c r="M65" s="46">
        <f t="shared" si="21"/>
        <v>61226</v>
      </c>
      <c r="N65" s="48">
        <f t="shared" si="22"/>
        <v>5566</v>
      </c>
    </row>
    <row r="66" spans="1:14" ht="14.1" customHeight="1" x14ac:dyDescent="0.25">
      <c r="A66" s="40">
        <v>156</v>
      </c>
      <c r="B66" s="42">
        <f t="shared" si="23"/>
        <v>31970</v>
      </c>
      <c r="C66" s="46">
        <f t="shared" si="15"/>
        <v>36179</v>
      </c>
      <c r="D66" s="48">
        <f t="shared" si="16"/>
        <v>3289</v>
      </c>
      <c r="E66" s="32"/>
      <c r="F66" s="26">
        <v>206</v>
      </c>
      <c r="G66" s="27">
        <f t="shared" si="17"/>
        <v>43470</v>
      </c>
      <c r="H66" s="46">
        <f t="shared" si="18"/>
        <v>48829</v>
      </c>
      <c r="I66" s="48">
        <f t="shared" si="19"/>
        <v>4439</v>
      </c>
      <c r="J66" s="32"/>
      <c r="K66" s="26">
        <v>256</v>
      </c>
      <c r="L66" s="27">
        <f t="shared" si="20"/>
        <v>54970</v>
      </c>
      <c r="M66" s="46">
        <f t="shared" si="21"/>
        <v>61479</v>
      </c>
      <c r="N66" s="48">
        <f t="shared" si="22"/>
        <v>5589</v>
      </c>
    </row>
    <row r="67" spans="1:14" ht="14.1" customHeight="1" x14ac:dyDescent="0.25">
      <c r="A67" s="40">
        <v>157</v>
      </c>
      <c r="B67" s="42">
        <f t="shared" si="23"/>
        <v>32200</v>
      </c>
      <c r="C67" s="46">
        <f t="shared" si="15"/>
        <v>36432</v>
      </c>
      <c r="D67" s="48">
        <f t="shared" si="16"/>
        <v>3312</v>
      </c>
      <c r="E67" s="32"/>
      <c r="F67" s="26">
        <v>207</v>
      </c>
      <c r="G67" s="27">
        <f t="shared" si="17"/>
        <v>43700</v>
      </c>
      <c r="H67" s="46">
        <f t="shared" si="18"/>
        <v>49082</v>
      </c>
      <c r="I67" s="48">
        <f t="shared" si="19"/>
        <v>4462</v>
      </c>
      <c r="J67" s="32"/>
      <c r="K67" s="26">
        <v>257</v>
      </c>
      <c r="L67" s="27">
        <f t="shared" si="20"/>
        <v>55200</v>
      </c>
      <c r="M67" s="46">
        <f t="shared" si="21"/>
        <v>61732</v>
      </c>
      <c r="N67" s="48">
        <f t="shared" si="22"/>
        <v>5612</v>
      </c>
    </row>
    <row r="68" spans="1:14" ht="14.1" customHeight="1" x14ac:dyDescent="0.25">
      <c r="A68" s="40">
        <v>158</v>
      </c>
      <c r="B68" s="42">
        <f t="shared" si="23"/>
        <v>32430</v>
      </c>
      <c r="C68" s="46">
        <f t="shared" si="15"/>
        <v>36685</v>
      </c>
      <c r="D68" s="48">
        <f t="shared" si="16"/>
        <v>3335</v>
      </c>
      <c r="E68" s="32"/>
      <c r="F68" s="26">
        <v>208</v>
      </c>
      <c r="G68" s="27">
        <f t="shared" si="17"/>
        <v>43930</v>
      </c>
      <c r="H68" s="46">
        <f t="shared" si="18"/>
        <v>49335</v>
      </c>
      <c r="I68" s="48">
        <f t="shared" si="19"/>
        <v>4485</v>
      </c>
      <c r="J68" s="32"/>
      <c r="K68" s="26">
        <v>258</v>
      </c>
      <c r="L68" s="27">
        <f t="shared" si="20"/>
        <v>55430</v>
      </c>
      <c r="M68" s="46">
        <f t="shared" si="21"/>
        <v>61985</v>
      </c>
      <c r="N68" s="48">
        <f t="shared" si="22"/>
        <v>5635</v>
      </c>
    </row>
    <row r="69" spans="1:14" ht="14.1" customHeight="1" x14ac:dyDescent="0.25">
      <c r="A69" s="40">
        <v>159</v>
      </c>
      <c r="B69" s="42">
        <f t="shared" si="23"/>
        <v>32660</v>
      </c>
      <c r="C69" s="46">
        <f t="shared" si="15"/>
        <v>36938</v>
      </c>
      <c r="D69" s="48">
        <f t="shared" si="16"/>
        <v>3358</v>
      </c>
      <c r="E69" s="32"/>
      <c r="F69" s="26">
        <v>209</v>
      </c>
      <c r="G69" s="27">
        <f t="shared" si="17"/>
        <v>44160</v>
      </c>
      <c r="H69" s="46">
        <f t="shared" si="18"/>
        <v>49588</v>
      </c>
      <c r="I69" s="48">
        <f t="shared" si="19"/>
        <v>4508</v>
      </c>
      <c r="J69" s="32"/>
      <c r="K69" s="26">
        <v>259</v>
      </c>
      <c r="L69" s="27">
        <f t="shared" si="20"/>
        <v>55660</v>
      </c>
      <c r="M69" s="46">
        <f t="shared" si="21"/>
        <v>62238</v>
      </c>
      <c r="N69" s="48">
        <f t="shared" si="22"/>
        <v>5658</v>
      </c>
    </row>
    <row r="70" spans="1:14" ht="14.1" customHeight="1" x14ac:dyDescent="0.25">
      <c r="A70" s="40">
        <v>160</v>
      </c>
      <c r="B70" s="42">
        <f t="shared" si="23"/>
        <v>32890</v>
      </c>
      <c r="C70" s="46">
        <f t="shared" si="15"/>
        <v>37191</v>
      </c>
      <c r="D70" s="48">
        <f t="shared" si="16"/>
        <v>3381</v>
      </c>
      <c r="E70" s="32"/>
      <c r="F70" s="26">
        <v>210</v>
      </c>
      <c r="G70" s="27">
        <f t="shared" si="17"/>
        <v>44390</v>
      </c>
      <c r="H70" s="46">
        <f t="shared" si="18"/>
        <v>49841</v>
      </c>
      <c r="I70" s="48">
        <f t="shared" si="19"/>
        <v>4531</v>
      </c>
      <c r="J70" s="32"/>
      <c r="K70" s="26">
        <v>260</v>
      </c>
      <c r="L70" s="27">
        <f t="shared" si="20"/>
        <v>55890</v>
      </c>
      <c r="M70" s="46">
        <f t="shared" si="21"/>
        <v>62491</v>
      </c>
      <c r="N70" s="48">
        <f t="shared" si="22"/>
        <v>5681</v>
      </c>
    </row>
    <row r="71" spans="1:14" ht="14.1" customHeight="1" x14ac:dyDescent="0.25">
      <c r="A71" s="40">
        <v>161</v>
      </c>
      <c r="B71" s="42">
        <f t="shared" si="23"/>
        <v>33120</v>
      </c>
      <c r="C71" s="46">
        <f t="shared" si="15"/>
        <v>37444</v>
      </c>
      <c r="D71" s="48">
        <f t="shared" si="16"/>
        <v>3404</v>
      </c>
      <c r="E71" s="32"/>
      <c r="F71" s="26">
        <v>211</v>
      </c>
      <c r="G71" s="27">
        <f t="shared" si="17"/>
        <v>44620</v>
      </c>
      <c r="H71" s="46">
        <f t="shared" si="18"/>
        <v>50094</v>
      </c>
      <c r="I71" s="48">
        <f t="shared" si="19"/>
        <v>4554</v>
      </c>
      <c r="J71" s="32"/>
      <c r="K71" s="26">
        <v>261</v>
      </c>
      <c r="L71" s="27">
        <f t="shared" si="20"/>
        <v>56120</v>
      </c>
      <c r="M71" s="46">
        <f t="shared" si="21"/>
        <v>62744</v>
      </c>
      <c r="N71" s="48">
        <f t="shared" si="22"/>
        <v>5704</v>
      </c>
    </row>
    <row r="72" spans="1:14" ht="14.1" customHeight="1" x14ac:dyDescent="0.25">
      <c r="A72" s="40">
        <v>162</v>
      </c>
      <c r="B72" s="42">
        <f t="shared" si="23"/>
        <v>33350</v>
      </c>
      <c r="C72" s="46">
        <f t="shared" si="15"/>
        <v>37697</v>
      </c>
      <c r="D72" s="48">
        <f t="shared" si="16"/>
        <v>3427</v>
      </c>
      <c r="E72" s="32"/>
      <c r="F72" s="26">
        <v>212</v>
      </c>
      <c r="G72" s="27">
        <f t="shared" si="17"/>
        <v>44850</v>
      </c>
      <c r="H72" s="46">
        <f t="shared" si="18"/>
        <v>50347</v>
      </c>
      <c r="I72" s="48">
        <f t="shared" si="19"/>
        <v>4577</v>
      </c>
      <c r="J72" s="32"/>
      <c r="K72" s="26">
        <v>262</v>
      </c>
      <c r="L72" s="27">
        <f t="shared" si="20"/>
        <v>56350</v>
      </c>
      <c r="M72" s="46">
        <f t="shared" si="21"/>
        <v>62997</v>
      </c>
      <c r="N72" s="48">
        <f t="shared" si="22"/>
        <v>5727</v>
      </c>
    </row>
    <row r="73" spans="1:14" ht="14.1" customHeight="1" x14ac:dyDescent="0.25">
      <c r="A73" s="40">
        <v>163</v>
      </c>
      <c r="B73" s="42">
        <f t="shared" si="23"/>
        <v>33580</v>
      </c>
      <c r="C73" s="46">
        <f t="shared" si="15"/>
        <v>37950</v>
      </c>
      <c r="D73" s="48">
        <f t="shared" si="16"/>
        <v>3450</v>
      </c>
      <c r="E73" s="32"/>
      <c r="F73" s="26">
        <v>213</v>
      </c>
      <c r="G73" s="27">
        <f t="shared" si="17"/>
        <v>45080</v>
      </c>
      <c r="H73" s="46">
        <f t="shared" si="18"/>
        <v>50600</v>
      </c>
      <c r="I73" s="48">
        <f t="shared" si="19"/>
        <v>4600</v>
      </c>
      <c r="J73" s="32"/>
      <c r="K73" s="26">
        <v>263</v>
      </c>
      <c r="L73" s="27">
        <f t="shared" si="20"/>
        <v>56580</v>
      </c>
      <c r="M73" s="46">
        <f t="shared" si="21"/>
        <v>63250</v>
      </c>
      <c r="N73" s="48">
        <f t="shared" si="22"/>
        <v>5750</v>
      </c>
    </row>
    <row r="74" spans="1:14" ht="14.1" customHeight="1" x14ac:dyDescent="0.25">
      <c r="A74" s="41">
        <v>164</v>
      </c>
      <c r="B74" s="42">
        <f t="shared" si="23"/>
        <v>33810</v>
      </c>
      <c r="C74" s="46">
        <f t="shared" si="15"/>
        <v>38203</v>
      </c>
      <c r="D74" s="48">
        <f t="shared" si="16"/>
        <v>3473</v>
      </c>
      <c r="E74" s="32"/>
      <c r="F74" s="26">
        <v>214</v>
      </c>
      <c r="G74" s="25">
        <f t="shared" si="17"/>
        <v>45310</v>
      </c>
      <c r="H74" s="46">
        <f t="shared" si="18"/>
        <v>50853</v>
      </c>
      <c r="I74" s="48">
        <f t="shared" si="19"/>
        <v>4623</v>
      </c>
      <c r="J74" s="32"/>
      <c r="K74" s="26">
        <v>264</v>
      </c>
      <c r="L74" s="25">
        <f t="shared" si="20"/>
        <v>56810</v>
      </c>
      <c r="M74" s="46">
        <f t="shared" si="21"/>
        <v>63503</v>
      </c>
      <c r="N74" s="48">
        <f t="shared" si="22"/>
        <v>5773</v>
      </c>
    </row>
    <row r="75" spans="1:14" ht="14.1" customHeight="1" x14ac:dyDescent="0.25">
      <c r="A75" s="40">
        <v>165</v>
      </c>
      <c r="B75" s="42">
        <f t="shared" si="23"/>
        <v>34040</v>
      </c>
      <c r="C75" s="46">
        <f t="shared" si="15"/>
        <v>38456</v>
      </c>
      <c r="D75" s="48">
        <f t="shared" si="16"/>
        <v>3496</v>
      </c>
      <c r="E75" s="32"/>
      <c r="F75" s="26">
        <v>215</v>
      </c>
      <c r="G75" s="27">
        <f t="shared" si="17"/>
        <v>45540</v>
      </c>
      <c r="H75" s="46">
        <f t="shared" si="18"/>
        <v>51106</v>
      </c>
      <c r="I75" s="48">
        <f t="shared" si="19"/>
        <v>4646</v>
      </c>
      <c r="J75" s="32"/>
      <c r="K75" s="26">
        <v>265</v>
      </c>
      <c r="L75" s="27">
        <f t="shared" si="20"/>
        <v>57040</v>
      </c>
      <c r="M75" s="46">
        <f t="shared" si="21"/>
        <v>63756</v>
      </c>
      <c r="N75" s="48">
        <f t="shared" si="22"/>
        <v>5796</v>
      </c>
    </row>
    <row r="76" spans="1:14" ht="14.1" customHeight="1" x14ac:dyDescent="0.25">
      <c r="A76" s="40">
        <v>166</v>
      </c>
      <c r="B76" s="42">
        <f t="shared" si="23"/>
        <v>34270</v>
      </c>
      <c r="C76" s="46">
        <f t="shared" si="15"/>
        <v>38709</v>
      </c>
      <c r="D76" s="48">
        <f t="shared" si="16"/>
        <v>3519</v>
      </c>
      <c r="E76" s="32"/>
      <c r="F76" s="26">
        <v>216</v>
      </c>
      <c r="G76" s="27">
        <f t="shared" si="17"/>
        <v>45770</v>
      </c>
      <c r="H76" s="46">
        <f t="shared" si="18"/>
        <v>51359</v>
      </c>
      <c r="I76" s="48">
        <f t="shared" si="19"/>
        <v>4669</v>
      </c>
      <c r="J76" s="32"/>
      <c r="K76" s="26">
        <v>266</v>
      </c>
      <c r="L76" s="27">
        <f t="shared" si="20"/>
        <v>57270</v>
      </c>
      <c r="M76" s="46">
        <f t="shared" si="21"/>
        <v>64009</v>
      </c>
      <c r="N76" s="48">
        <f t="shared" si="22"/>
        <v>5819</v>
      </c>
    </row>
    <row r="77" spans="1:14" ht="14.1" customHeight="1" x14ac:dyDescent="0.25">
      <c r="A77" s="40">
        <v>167</v>
      </c>
      <c r="B77" s="42">
        <f t="shared" si="23"/>
        <v>34500</v>
      </c>
      <c r="C77" s="46">
        <f t="shared" si="15"/>
        <v>38962</v>
      </c>
      <c r="D77" s="48">
        <f t="shared" si="16"/>
        <v>3542</v>
      </c>
      <c r="E77" s="32"/>
      <c r="F77" s="26">
        <v>217</v>
      </c>
      <c r="G77" s="27">
        <f t="shared" si="17"/>
        <v>46000</v>
      </c>
      <c r="H77" s="46">
        <f t="shared" si="18"/>
        <v>51612</v>
      </c>
      <c r="I77" s="48">
        <f t="shared" si="19"/>
        <v>4692</v>
      </c>
      <c r="J77" s="32"/>
      <c r="K77" s="26">
        <v>267</v>
      </c>
      <c r="L77" s="27">
        <f t="shared" si="20"/>
        <v>57500</v>
      </c>
      <c r="M77" s="46">
        <f t="shared" si="21"/>
        <v>64262</v>
      </c>
      <c r="N77" s="48">
        <f t="shared" si="22"/>
        <v>5842</v>
      </c>
    </row>
    <row r="78" spans="1:14" ht="14.1" customHeight="1" x14ac:dyDescent="0.25">
      <c r="A78" s="40">
        <v>168</v>
      </c>
      <c r="B78" s="42">
        <f t="shared" si="23"/>
        <v>34730</v>
      </c>
      <c r="C78" s="46">
        <f t="shared" si="15"/>
        <v>39215</v>
      </c>
      <c r="D78" s="48">
        <f t="shared" si="16"/>
        <v>3565</v>
      </c>
      <c r="E78" s="32"/>
      <c r="F78" s="26">
        <v>218</v>
      </c>
      <c r="G78" s="27">
        <f t="shared" si="17"/>
        <v>46230</v>
      </c>
      <c r="H78" s="46">
        <f t="shared" si="18"/>
        <v>51865</v>
      </c>
      <c r="I78" s="48">
        <f t="shared" si="19"/>
        <v>4715</v>
      </c>
      <c r="J78" s="32"/>
      <c r="K78" s="26">
        <v>268</v>
      </c>
      <c r="L78" s="27">
        <f t="shared" si="20"/>
        <v>57730</v>
      </c>
      <c r="M78" s="46">
        <f t="shared" si="21"/>
        <v>64515</v>
      </c>
      <c r="N78" s="48">
        <f t="shared" si="22"/>
        <v>5865</v>
      </c>
    </row>
    <row r="79" spans="1:14" ht="14.1" customHeight="1" x14ac:dyDescent="0.25">
      <c r="A79" s="40">
        <v>169</v>
      </c>
      <c r="B79" s="42">
        <f t="shared" si="23"/>
        <v>34960</v>
      </c>
      <c r="C79" s="46">
        <f t="shared" si="15"/>
        <v>39468</v>
      </c>
      <c r="D79" s="48">
        <f t="shared" si="16"/>
        <v>3588</v>
      </c>
      <c r="E79" s="32"/>
      <c r="F79" s="26">
        <v>219</v>
      </c>
      <c r="G79" s="27">
        <f t="shared" si="17"/>
        <v>46460</v>
      </c>
      <c r="H79" s="46">
        <f t="shared" si="18"/>
        <v>52118</v>
      </c>
      <c r="I79" s="48">
        <f t="shared" si="19"/>
        <v>4738</v>
      </c>
      <c r="J79" s="32"/>
      <c r="K79" s="26">
        <v>269</v>
      </c>
      <c r="L79" s="27">
        <f t="shared" si="20"/>
        <v>57960</v>
      </c>
      <c r="M79" s="46">
        <f t="shared" si="21"/>
        <v>64768</v>
      </c>
      <c r="N79" s="48">
        <f t="shared" si="22"/>
        <v>5888</v>
      </c>
    </row>
    <row r="80" spans="1:14" ht="14.1" customHeight="1" x14ac:dyDescent="0.25">
      <c r="A80" s="40">
        <v>170</v>
      </c>
      <c r="B80" s="42">
        <f t="shared" si="23"/>
        <v>35190</v>
      </c>
      <c r="C80" s="46">
        <f t="shared" si="15"/>
        <v>39721</v>
      </c>
      <c r="D80" s="48">
        <f t="shared" si="16"/>
        <v>3611</v>
      </c>
      <c r="E80" s="32"/>
      <c r="F80" s="26">
        <v>220</v>
      </c>
      <c r="G80" s="27">
        <f t="shared" si="17"/>
        <v>46690</v>
      </c>
      <c r="H80" s="46">
        <f t="shared" si="18"/>
        <v>52371</v>
      </c>
      <c r="I80" s="48">
        <f t="shared" si="19"/>
        <v>4761</v>
      </c>
      <c r="J80" s="32"/>
      <c r="K80" s="26">
        <v>270</v>
      </c>
      <c r="L80" s="27">
        <f t="shared" si="20"/>
        <v>58190</v>
      </c>
      <c r="M80" s="46">
        <f t="shared" si="21"/>
        <v>65021</v>
      </c>
      <c r="N80" s="48">
        <f t="shared" si="22"/>
        <v>5911</v>
      </c>
    </row>
    <row r="81" spans="1:14" ht="14.1" customHeight="1" x14ac:dyDescent="0.25">
      <c r="A81" s="41">
        <v>171</v>
      </c>
      <c r="B81" s="42">
        <f t="shared" si="23"/>
        <v>35420</v>
      </c>
      <c r="C81" s="46">
        <f t="shared" si="15"/>
        <v>39974</v>
      </c>
      <c r="D81" s="48">
        <f t="shared" si="16"/>
        <v>3634</v>
      </c>
      <c r="E81" s="32"/>
      <c r="F81" s="26">
        <v>221</v>
      </c>
      <c r="G81" s="25">
        <f t="shared" si="17"/>
        <v>46920</v>
      </c>
      <c r="H81" s="46">
        <f t="shared" si="18"/>
        <v>52624</v>
      </c>
      <c r="I81" s="48">
        <f t="shared" si="19"/>
        <v>4784</v>
      </c>
      <c r="J81" s="32"/>
      <c r="K81" s="26">
        <v>271</v>
      </c>
      <c r="L81" s="25">
        <f t="shared" si="20"/>
        <v>58420</v>
      </c>
      <c r="M81" s="46">
        <f t="shared" si="21"/>
        <v>65274</v>
      </c>
      <c r="N81" s="48">
        <f t="shared" si="22"/>
        <v>5934</v>
      </c>
    </row>
    <row r="82" spans="1:14" ht="14.1" customHeight="1" x14ac:dyDescent="0.25">
      <c r="A82" s="40">
        <v>172</v>
      </c>
      <c r="B82" s="42">
        <f t="shared" si="23"/>
        <v>35650</v>
      </c>
      <c r="C82" s="46">
        <f t="shared" si="15"/>
        <v>40227</v>
      </c>
      <c r="D82" s="48">
        <f t="shared" si="16"/>
        <v>3657</v>
      </c>
      <c r="E82" s="32"/>
      <c r="F82" s="26">
        <v>222</v>
      </c>
      <c r="G82" s="27">
        <f t="shared" si="17"/>
        <v>47150</v>
      </c>
      <c r="H82" s="46">
        <f t="shared" si="18"/>
        <v>52877</v>
      </c>
      <c r="I82" s="48">
        <f t="shared" si="19"/>
        <v>4807</v>
      </c>
      <c r="J82" s="32"/>
      <c r="K82" s="26">
        <v>272</v>
      </c>
      <c r="L82" s="27">
        <f t="shared" si="20"/>
        <v>58650</v>
      </c>
      <c r="M82" s="46">
        <f t="shared" si="21"/>
        <v>65527</v>
      </c>
      <c r="N82" s="48">
        <f t="shared" si="22"/>
        <v>5957</v>
      </c>
    </row>
    <row r="83" spans="1:14" ht="14.1" customHeight="1" x14ac:dyDescent="0.25">
      <c r="A83" s="40">
        <v>173</v>
      </c>
      <c r="B83" s="42">
        <f t="shared" si="23"/>
        <v>35880</v>
      </c>
      <c r="C83" s="46">
        <f t="shared" si="15"/>
        <v>40480</v>
      </c>
      <c r="D83" s="48">
        <f t="shared" si="16"/>
        <v>3680</v>
      </c>
      <c r="E83" s="32"/>
      <c r="F83" s="26">
        <v>223</v>
      </c>
      <c r="G83" s="27">
        <f t="shared" si="17"/>
        <v>47380</v>
      </c>
      <c r="H83" s="46">
        <f t="shared" si="18"/>
        <v>53130</v>
      </c>
      <c r="I83" s="48">
        <f t="shared" si="19"/>
        <v>4830</v>
      </c>
      <c r="J83" s="32"/>
      <c r="K83" s="26">
        <v>273</v>
      </c>
      <c r="L83" s="27">
        <f t="shared" si="20"/>
        <v>58880</v>
      </c>
      <c r="M83" s="46">
        <f t="shared" si="21"/>
        <v>65780</v>
      </c>
      <c r="N83" s="48">
        <f t="shared" si="22"/>
        <v>5980</v>
      </c>
    </row>
    <row r="84" spans="1:14" ht="14.1" customHeight="1" x14ac:dyDescent="0.25">
      <c r="A84" s="40">
        <v>174</v>
      </c>
      <c r="B84" s="42">
        <f t="shared" si="23"/>
        <v>36110</v>
      </c>
      <c r="C84" s="46">
        <f t="shared" si="15"/>
        <v>40733</v>
      </c>
      <c r="D84" s="48">
        <f t="shared" si="16"/>
        <v>3703</v>
      </c>
      <c r="E84" s="32"/>
      <c r="F84" s="26">
        <v>224</v>
      </c>
      <c r="G84" s="27">
        <f t="shared" si="17"/>
        <v>47610</v>
      </c>
      <c r="H84" s="46">
        <f t="shared" si="18"/>
        <v>53383</v>
      </c>
      <c r="I84" s="48">
        <f t="shared" si="19"/>
        <v>4853</v>
      </c>
      <c r="J84" s="32"/>
      <c r="K84" s="26">
        <v>274</v>
      </c>
      <c r="L84" s="27">
        <f t="shared" si="20"/>
        <v>59110</v>
      </c>
      <c r="M84" s="46">
        <f t="shared" si="21"/>
        <v>66033</v>
      </c>
      <c r="N84" s="48">
        <f t="shared" si="22"/>
        <v>6003</v>
      </c>
    </row>
    <row r="85" spans="1:14" ht="14.1" customHeight="1" x14ac:dyDescent="0.25">
      <c r="A85" s="40">
        <v>175</v>
      </c>
      <c r="B85" s="42">
        <f t="shared" si="23"/>
        <v>36340</v>
      </c>
      <c r="C85" s="46">
        <f t="shared" si="15"/>
        <v>40986</v>
      </c>
      <c r="D85" s="48">
        <f t="shared" si="16"/>
        <v>3726</v>
      </c>
      <c r="E85" s="32"/>
      <c r="F85" s="26">
        <v>225</v>
      </c>
      <c r="G85" s="27">
        <f t="shared" si="17"/>
        <v>47840</v>
      </c>
      <c r="H85" s="46">
        <f t="shared" si="18"/>
        <v>53636</v>
      </c>
      <c r="I85" s="48">
        <f t="shared" si="19"/>
        <v>4876</v>
      </c>
      <c r="J85" s="32"/>
      <c r="K85" s="26">
        <v>275</v>
      </c>
      <c r="L85" s="27">
        <f t="shared" si="20"/>
        <v>59340</v>
      </c>
      <c r="M85" s="46">
        <f t="shared" si="21"/>
        <v>66286</v>
      </c>
      <c r="N85" s="48">
        <f t="shared" si="22"/>
        <v>6026</v>
      </c>
    </row>
    <row r="86" spans="1:14" ht="14.1" customHeight="1" x14ac:dyDescent="0.25">
      <c r="A86" s="40">
        <v>176</v>
      </c>
      <c r="B86" s="42">
        <f t="shared" si="23"/>
        <v>36570</v>
      </c>
      <c r="C86" s="46">
        <f t="shared" si="15"/>
        <v>41239</v>
      </c>
      <c r="D86" s="48">
        <f t="shared" si="16"/>
        <v>3749</v>
      </c>
      <c r="E86" s="32"/>
      <c r="F86" s="26">
        <v>226</v>
      </c>
      <c r="G86" s="27">
        <f t="shared" si="17"/>
        <v>48070</v>
      </c>
      <c r="H86" s="46">
        <f t="shared" si="18"/>
        <v>53889</v>
      </c>
      <c r="I86" s="48">
        <f t="shared" si="19"/>
        <v>4899</v>
      </c>
      <c r="J86" s="32"/>
      <c r="K86" s="26">
        <v>276</v>
      </c>
      <c r="L86" s="27">
        <f t="shared" si="20"/>
        <v>59570</v>
      </c>
      <c r="M86" s="46">
        <f t="shared" si="21"/>
        <v>66539</v>
      </c>
      <c r="N86" s="48">
        <f t="shared" si="22"/>
        <v>6049</v>
      </c>
    </row>
    <row r="87" spans="1:14" ht="14.1" customHeight="1" x14ac:dyDescent="0.25">
      <c r="A87" s="40">
        <v>177</v>
      </c>
      <c r="B87" s="42">
        <f t="shared" si="23"/>
        <v>36800</v>
      </c>
      <c r="C87" s="46">
        <f t="shared" si="15"/>
        <v>41492</v>
      </c>
      <c r="D87" s="48">
        <f t="shared" si="16"/>
        <v>3772</v>
      </c>
      <c r="E87" s="32"/>
      <c r="F87" s="26">
        <v>227</v>
      </c>
      <c r="G87" s="27">
        <f t="shared" si="17"/>
        <v>48300</v>
      </c>
      <c r="H87" s="46">
        <f t="shared" si="18"/>
        <v>54142</v>
      </c>
      <c r="I87" s="48">
        <f t="shared" si="19"/>
        <v>4922</v>
      </c>
      <c r="J87" s="32"/>
      <c r="K87" s="26">
        <v>277</v>
      </c>
      <c r="L87" s="27">
        <f t="shared" si="20"/>
        <v>59800</v>
      </c>
      <c r="M87" s="46">
        <f t="shared" si="21"/>
        <v>66792</v>
      </c>
      <c r="N87" s="48">
        <f t="shared" si="22"/>
        <v>6072</v>
      </c>
    </row>
    <row r="88" spans="1:14" ht="14.1" customHeight="1" x14ac:dyDescent="0.25">
      <c r="A88" s="40">
        <v>178</v>
      </c>
      <c r="B88" s="42">
        <f t="shared" si="23"/>
        <v>37030</v>
      </c>
      <c r="C88" s="46">
        <f t="shared" si="15"/>
        <v>41745</v>
      </c>
      <c r="D88" s="48">
        <f t="shared" si="16"/>
        <v>3795</v>
      </c>
      <c r="E88" s="32"/>
      <c r="F88" s="26">
        <v>228</v>
      </c>
      <c r="G88" s="27">
        <f t="shared" si="17"/>
        <v>48530</v>
      </c>
      <c r="H88" s="46">
        <f t="shared" si="18"/>
        <v>54395</v>
      </c>
      <c r="I88" s="48">
        <f t="shared" si="19"/>
        <v>4945</v>
      </c>
      <c r="J88" s="32"/>
      <c r="K88" s="26">
        <v>278</v>
      </c>
      <c r="L88" s="27">
        <f t="shared" si="20"/>
        <v>60030</v>
      </c>
      <c r="M88" s="46">
        <f t="shared" si="21"/>
        <v>67045</v>
      </c>
      <c r="N88" s="48">
        <f t="shared" si="22"/>
        <v>6095</v>
      </c>
    </row>
    <row r="89" spans="1:14" ht="14.1" customHeight="1" x14ac:dyDescent="0.25">
      <c r="A89" s="40">
        <v>179</v>
      </c>
      <c r="B89" s="43">
        <f t="shared" ref="B89:B110" si="24">$S$19*(A89-$K$26)+$L$26</f>
        <v>37260</v>
      </c>
      <c r="C89" s="46">
        <f t="shared" si="15"/>
        <v>41998</v>
      </c>
      <c r="D89" s="48">
        <f t="shared" si="16"/>
        <v>3818</v>
      </c>
      <c r="E89" s="32"/>
      <c r="F89" s="26">
        <v>229</v>
      </c>
      <c r="G89" s="27">
        <f t="shared" si="17"/>
        <v>48760</v>
      </c>
      <c r="H89" s="46">
        <f t="shared" si="18"/>
        <v>54648</v>
      </c>
      <c r="I89" s="48">
        <f t="shared" si="19"/>
        <v>4968</v>
      </c>
      <c r="J89" s="32"/>
      <c r="K89" s="26">
        <v>279</v>
      </c>
      <c r="L89" s="27">
        <f t="shared" si="20"/>
        <v>60260</v>
      </c>
      <c r="M89" s="46">
        <f t="shared" si="21"/>
        <v>67298</v>
      </c>
      <c r="N89" s="48">
        <f t="shared" si="22"/>
        <v>6118</v>
      </c>
    </row>
    <row r="90" spans="1:14" ht="14.1" customHeight="1" x14ac:dyDescent="0.25">
      <c r="A90" s="26">
        <v>180</v>
      </c>
      <c r="B90" s="27">
        <f t="shared" si="24"/>
        <v>37490</v>
      </c>
      <c r="C90" s="46">
        <f t="shared" si="15"/>
        <v>42251</v>
      </c>
      <c r="D90" s="48">
        <f t="shared" si="16"/>
        <v>3841</v>
      </c>
      <c r="E90" s="32"/>
      <c r="F90" s="26">
        <v>230</v>
      </c>
      <c r="G90" s="27">
        <f t="shared" si="17"/>
        <v>48990</v>
      </c>
      <c r="H90" s="46">
        <f t="shared" si="18"/>
        <v>54901</v>
      </c>
      <c r="I90" s="48">
        <f t="shared" si="19"/>
        <v>4991</v>
      </c>
      <c r="J90" s="32"/>
      <c r="K90" s="26">
        <v>280</v>
      </c>
      <c r="L90" s="27">
        <f t="shared" si="20"/>
        <v>60490</v>
      </c>
      <c r="M90" s="46">
        <f t="shared" si="21"/>
        <v>67551</v>
      </c>
      <c r="N90" s="48">
        <f t="shared" si="22"/>
        <v>6141</v>
      </c>
    </row>
    <row r="91" spans="1:14" ht="14.1" customHeight="1" x14ac:dyDescent="0.25">
      <c r="A91" s="26">
        <v>181</v>
      </c>
      <c r="B91" s="27">
        <f t="shared" si="24"/>
        <v>37720</v>
      </c>
      <c r="C91" s="46">
        <f t="shared" si="15"/>
        <v>42504</v>
      </c>
      <c r="D91" s="48">
        <f t="shared" si="16"/>
        <v>3864</v>
      </c>
      <c r="E91" s="32"/>
      <c r="F91" s="26">
        <v>231</v>
      </c>
      <c r="G91" s="27">
        <f t="shared" si="17"/>
        <v>49220</v>
      </c>
      <c r="H91" s="46">
        <f t="shared" si="18"/>
        <v>55154</v>
      </c>
      <c r="I91" s="48">
        <f t="shared" si="19"/>
        <v>5014</v>
      </c>
      <c r="J91" s="32"/>
      <c r="K91" s="26">
        <v>281</v>
      </c>
      <c r="L91" s="27">
        <f t="shared" si="20"/>
        <v>60720</v>
      </c>
      <c r="M91" s="46">
        <f t="shared" si="21"/>
        <v>67804</v>
      </c>
      <c r="N91" s="48">
        <f t="shared" si="22"/>
        <v>6164</v>
      </c>
    </row>
    <row r="92" spans="1:14" ht="14.1" customHeight="1" x14ac:dyDescent="0.25">
      <c r="A92" s="26">
        <v>182</v>
      </c>
      <c r="B92" s="27">
        <f t="shared" si="24"/>
        <v>37950</v>
      </c>
      <c r="C92" s="46">
        <f t="shared" si="15"/>
        <v>42757</v>
      </c>
      <c r="D92" s="48">
        <f t="shared" si="16"/>
        <v>3887</v>
      </c>
      <c r="E92" s="32"/>
      <c r="F92" s="26">
        <v>232</v>
      </c>
      <c r="G92" s="27">
        <f t="shared" si="17"/>
        <v>49450</v>
      </c>
      <c r="H92" s="46">
        <f t="shared" si="18"/>
        <v>55407</v>
      </c>
      <c r="I92" s="48">
        <f t="shared" si="19"/>
        <v>5037</v>
      </c>
      <c r="J92" s="32"/>
      <c r="K92" s="26">
        <v>282</v>
      </c>
      <c r="L92" s="27">
        <f t="shared" si="20"/>
        <v>60950</v>
      </c>
      <c r="M92" s="46">
        <f t="shared" si="21"/>
        <v>68057</v>
      </c>
      <c r="N92" s="48">
        <f t="shared" si="22"/>
        <v>6187</v>
      </c>
    </row>
    <row r="93" spans="1:14" ht="14.1" customHeight="1" x14ac:dyDescent="0.25">
      <c r="A93" s="26">
        <v>183</v>
      </c>
      <c r="B93" s="27">
        <f t="shared" si="24"/>
        <v>38180</v>
      </c>
      <c r="C93" s="46">
        <f t="shared" si="15"/>
        <v>43010</v>
      </c>
      <c r="D93" s="48">
        <f t="shared" si="16"/>
        <v>3910</v>
      </c>
      <c r="E93" s="32"/>
      <c r="F93" s="26">
        <v>233</v>
      </c>
      <c r="G93" s="27">
        <f t="shared" si="17"/>
        <v>49680</v>
      </c>
      <c r="H93" s="46">
        <f t="shared" si="18"/>
        <v>55660</v>
      </c>
      <c r="I93" s="48">
        <f t="shared" si="19"/>
        <v>5060</v>
      </c>
      <c r="J93" s="32"/>
      <c r="K93" s="26">
        <v>283</v>
      </c>
      <c r="L93" s="27">
        <f t="shared" si="20"/>
        <v>61180</v>
      </c>
      <c r="M93" s="46">
        <f t="shared" si="21"/>
        <v>68310</v>
      </c>
      <c r="N93" s="48">
        <f t="shared" si="22"/>
        <v>6210</v>
      </c>
    </row>
    <row r="94" spans="1:14" ht="14.1" customHeight="1" x14ac:dyDescent="0.25">
      <c r="A94" s="26">
        <v>184</v>
      </c>
      <c r="B94" s="27">
        <f t="shared" si="24"/>
        <v>38410</v>
      </c>
      <c r="C94" s="46">
        <f t="shared" si="15"/>
        <v>43263</v>
      </c>
      <c r="D94" s="48">
        <f t="shared" si="16"/>
        <v>3933</v>
      </c>
      <c r="E94" s="32"/>
      <c r="F94" s="26">
        <v>234</v>
      </c>
      <c r="G94" s="27">
        <f t="shared" si="17"/>
        <v>49910</v>
      </c>
      <c r="H94" s="46">
        <f t="shared" si="18"/>
        <v>55913</v>
      </c>
      <c r="I94" s="48">
        <f t="shared" si="19"/>
        <v>5083</v>
      </c>
      <c r="J94" s="32"/>
      <c r="K94" s="26">
        <v>284</v>
      </c>
      <c r="L94" s="27">
        <f t="shared" si="20"/>
        <v>61410</v>
      </c>
      <c r="M94" s="46">
        <f t="shared" si="21"/>
        <v>68563</v>
      </c>
      <c r="N94" s="48">
        <f t="shared" si="22"/>
        <v>6233</v>
      </c>
    </row>
    <row r="95" spans="1:14" ht="14.1" customHeight="1" x14ac:dyDescent="0.25">
      <c r="A95" s="26">
        <v>185</v>
      </c>
      <c r="B95" s="27">
        <f t="shared" si="24"/>
        <v>38640</v>
      </c>
      <c r="C95" s="46">
        <f t="shared" si="15"/>
        <v>43516</v>
      </c>
      <c r="D95" s="48">
        <f t="shared" si="16"/>
        <v>3956</v>
      </c>
      <c r="E95" s="32"/>
      <c r="F95" s="26">
        <v>235</v>
      </c>
      <c r="G95" s="27">
        <f t="shared" si="17"/>
        <v>50140</v>
      </c>
      <c r="H95" s="46">
        <f t="shared" si="18"/>
        <v>56166</v>
      </c>
      <c r="I95" s="48">
        <f t="shared" si="19"/>
        <v>5106</v>
      </c>
      <c r="J95" s="32"/>
      <c r="K95" s="26">
        <v>285</v>
      </c>
      <c r="L95" s="27">
        <f t="shared" si="20"/>
        <v>61640</v>
      </c>
      <c r="M95" s="46">
        <f t="shared" si="21"/>
        <v>68816</v>
      </c>
      <c r="N95" s="48">
        <f t="shared" si="22"/>
        <v>6256</v>
      </c>
    </row>
    <row r="96" spans="1:14" ht="14.1" customHeight="1" x14ac:dyDescent="0.25">
      <c r="A96" s="26">
        <v>186</v>
      </c>
      <c r="B96" s="27">
        <f t="shared" si="24"/>
        <v>38870</v>
      </c>
      <c r="C96" s="46">
        <f t="shared" si="15"/>
        <v>43769</v>
      </c>
      <c r="D96" s="48">
        <f t="shared" si="16"/>
        <v>3979</v>
      </c>
      <c r="E96" s="32"/>
      <c r="F96" s="26">
        <v>236</v>
      </c>
      <c r="G96" s="27">
        <f t="shared" si="17"/>
        <v>50370</v>
      </c>
      <c r="H96" s="46">
        <f t="shared" si="18"/>
        <v>56419</v>
      </c>
      <c r="I96" s="48">
        <f t="shared" si="19"/>
        <v>5129</v>
      </c>
      <c r="J96" s="32"/>
      <c r="K96" s="26">
        <v>286</v>
      </c>
      <c r="L96" s="27">
        <f t="shared" si="20"/>
        <v>61870</v>
      </c>
      <c r="M96" s="46">
        <f t="shared" si="21"/>
        <v>69069</v>
      </c>
      <c r="N96" s="48">
        <f t="shared" si="22"/>
        <v>6279</v>
      </c>
    </row>
    <row r="97" spans="1:14" ht="14.1" customHeight="1" x14ac:dyDescent="0.25">
      <c r="A97" s="26">
        <v>187</v>
      </c>
      <c r="B97" s="27">
        <f t="shared" si="24"/>
        <v>39100</v>
      </c>
      <c r="C97" s="46">
        <f t="shared" si="15"/>
        <v>44022</v>
      </c>
      <c r="D97" s="48">
        <f t="shared" si="16"/>
        <v>4002</v>
      </c>
      <c r="E97" s="32"/>
      <c r="F97" s="26">
        <v>237</v>
      </c>
      <c r="G97" s="27">
        <f t="shared" si="17"/>
        <v>50600</v>
      </c>
      <c r="H97" s="46">
        <f t="shared" si="18"/>
        <v>56672</v>
      </c>
      <c r="I97" s="48">
        <f t="shared" si="19"/>
        <v>5152</v>
      </c>
      <c r="J97" s="32"/>
      <c r="K97" s="26">
        <v>287</v>
      </c>
      <c r="L97" s="27">
        <f t="shared" si="20"/>
        <v>62100</v>
      </c>
      <c r="M97" s="46">
        <f t="shared" si="21"/>
        <v>69322</v>
      </c>
      <c r="N97" s="48">
        <f t="shared" si="22"/>
        <v>6302</v>
      </c>
    </row>
    <row r="98" spans="1:14" ht="14.1" customHeight="1" x14ac:dyDescent="0.25">
      <c r="A98" s="26">
        <v>188</v>
      </c>
      <c r="B98" s="27">
        <f t="shared" si="24"/>
        <v>39330</v>
      </c>
      <c r="C98" s="46">
        <f t="shared" si="15"/>
        <v>44275</v>
      </c>
      <c r="D98" s="48">
        <f t="shared" si="16"/>
        <v>4025</v>
      </c>
      <c r="E98" s="32"/>
      <c r="F98" s="26">
        <v>238</v>
      </c>
      <c r="G98" s="27">
        <f t="shared" si="17"/>
        <v>50830</v>
      </c>
      <c r="H98" s="46">
        <f t="shared" si="18"/>
        <v>56925</v>
      </c>
      <c r="I98" s="48">
        <f t="shared" si="19"/>
        <v>5175</v>
      </c>
      <c r="J98" s="32"/>
      <c r="K98" s="26">
        <v>288</v>
      </c>
      <c r="L98" s="27">
        <f t="shared" si="20"/>
        <v>62330</v>
      </c>
      <c r="M98" s="46">
        <f t="shared" si="21"/>
        <v>69575</v>
      </c>
      <c r="N98" s="48">
        <f t="shared" si="22"/>
        <v>6325</v>
      </c>
    </row>
    <row r="99" spans="1:14" ht="14.1" customHeight="1" x14ac:dyDescent="0.25">
      <c r="A99" s="26">
        <v>189</v>
      </c>
      <c r="B99" s="27">
        <f t="shared" si="24"/>
        <v>39560</v>
      </c>
      <c r="C99" s="46">
        <f t="shared" si="15"/>
        <v>44528</v>
      </c>
      <c r="D99" s="48">
        <f t="shared" si="16"/>
        <v>4048</v>
      </c>
      <c r="E99" s="32"/>
      <c r="F99" s="26">
        <v>239</v>
      </c>
      <c r="G99" s="27">
        <f t="shared" si="17"/>
        <v>51060</v>
      </c>
      <c r="H99" s="46">
        <f t="shared" si="18"/>
        <v>57178</v>
      </c>
      <c r="I99" s="48">
        <f t="shared" si="19"/>
        <v>5198</v>
      </c>
      <c r="J99" s="32"/>
      <c r="K99" s="26">
        <v>289</v>
      </c>
      <c r="L99" s="27">
        <f t="shared" si="20"/>
        <v>62560</v>
      </c>
      <c r="M99" s="46">
        <f t="shared" si="21"/>
        <v>69828</v>
      </c>
      <c r="N99" s="48">
        <f t="shared" si="22"/>
        <v>6348</v>
      </c>
    </row>
    <row r="100" spans="1:14" ht="14.1" customHeight="1" x14ac:dyDescent="0.25">
      <c r="A100" s="24">
        <v>190</v>
      </c>
      <c r="B100" s="25">
        <f t="shared" si="24"/>
        <v>39790</v>
      </c>
      <c r="C100" s="46">
        <f t="shared" si="15"/>
        <v>44781</v>
      </c>
      <c r="D100" s="48">
        <f t="shared" si="16"/>
        <v>4071</v>
      </c>
      <c r="E100" s="32"/>
      <c r="F100" s="26">
        <v>240</v>
      </c>
      <c r="G100" s="25">
        <f t="shared" si="17"/>
        <v>51290</v>
      </c>
      <c r="H100" s="46">
        <f t="shared" si="18"/>
        <v>57431</v>
      </c>
      <c r="I100" s="48">
        <f t="shared" si="19"/>
        <v>5221</v>
      </c>
      <c r="J100" s="32"/>
      <c r="K100" s="26">
        <v>290</v>
      </c>
      <c r="L100" s="25">
        <f t="shared" si="20"/>
        <v>62790</v>
      </c>
      <c r="M100" s="46">
        <f t="shared" si="21"/>
        <v>70081</v>
      </c>
      <c r="N100" s="48">
        <f t="shared" si="22"/>
        <v>6371</v>
      </c>
    </row>
    <row r="101" spans="1:14" ht="14.1" customHeight="1" x14ac:dyDescent="0.25">
      <c r="A101" s="26">
        <v>191</v>
      </c>
      <c r="B101" s="27">
        <f t="shared" si="24"/>
        <v>40020</v>
      </c>
      <c r="C101" s="46">
        <f t="shared" si="15"/>
        <v>45034</v>
      </c>
      <c r="D101" s="48">
        <f t="shared" si="16"/>
        <v>4094</v>
      </c>
      <c r="E101" s="32"/>
      <c r="F101" s="26">
        <v>241</v>
      </c>
      <c r="G101" s="27">
        <f t="shared" si="17"/>
        <v>51520</v>
      </c>
      <c r="H101" s="46">
        <f t="shared" si="18"/>
        <v>57684</v>
      </c>
      <c r="I101" s="48">
        <f t="shared" si="19"/>
        <v>5244</v>
      </c>
      <c r="J101" s="32"/>
      <c r="K101" s="26">
        <v>291</v>
      </c>
      <c r="L101" s="27">
        <f t="shared" si="20"/>
        <v>63020</v>
      </c>
      <c r="M101" s="46">
        <f t="shared" si="21"/>
        <v>70334</v>
      </c>
      <c r="N101" s="48">
        <f t="shared" si="22"/>
        <v>6394</v>
      </c>
    </row>
    <row r="102" spans="1:14" ht="14.1" customHeight="1" x14ac:dyDescent="0.25">
      <c r="A102" s="26">
        <v>192</v>
      </c>
      <c r="B102" s="27">
        <f t="shared" si="24"/>
        <v>40250</v>
      </c>
      <c r="C102" s="46">
        <f t="shared" si="15"/>
        <v>45287</v>
      </c>
      <c r="D102" s="48">
        <f t="shared" si="16"/>
        <v>4117</v>
      </c>
      <c r="E102" s="32"/>
      <c r="F102" s="26">
        <v>242</v>
      </c>
      <c r="G102" s="27">
        <f t="shared" si="17"/>
        <v>51750</v>
      </c>
      <c r="H102" s="46">
        <f t="shared" si="18"/>
        <v>57937</v>
      </c>
      <c r="I102" s="48">
        <f t="shared" si="19"/>
        <v>5267</v>
      </c>
      <c r="J102" s="32"/>
      <c r="K102" s="26">
        <v>292</v>
      </c>
      <c r="L102" s="27">
        <f t="shared" si="20"/>
        <v>63250</v>
      </c>
      <c r="M102" s="46">
        <f t="shared" si="21"/>
        <v>70587</v>
      </c>
      <c r="N102" s="48">
        <f t="shared" si="22"/>
        <v>6417</v>
      </c>
    </row>
    <row r="103" spans="1:14" ht="14.1" customHeight="1" x14ac:dyDescent="0.25">
      <c r="A103" s="26">
        <v>193</v>
      </c>
      <c r="B103" s="27">
        <f t="shared" si="24"/>
        <v>40480</v>
      </c>
      <c r="C103" s="46">
        <f t="shared" si="15"/>
        <v>45540</v>
      </c>
      <c r="D103" s="48">
        <f t="shared" si="16"/>
        <v>4140</v>
      </c>
      <c r="E103" s="32"/>
      <c r="F103" s="26">
        <v>243</v>
      </c>
      <c r="G103" s="27">
        <f t="shared" si="17"/>
        <v>51980</v>
      </c>
      <c r="H103" s="46">
        <f t="shared" si="18"/>
        <v>58190</v>
      </c>
      <c r="I103" s="48">
        <f t="shared" si="19"/>
        <v>5290</v>
      </c>
      <c r="J103" s="32"/>
      <c r="K103" s="26">
        <v>293</v>
      </c>
      <c r="L103" s="27">
        <f t="shared" si="20"/>
        <v>63480</v>
      </c>
      <c r="M103" s="46">
        <f t="shared" si="21"/>
        <v>70840</v>
      </c>
      <c r="N103" s="48">
        <f t="shared" si="22"/>
        <v>6440</v>
      </c>
    </row>
    <row r="104" spans="1:14" ht="14.1" customHeight="1" x14ac:dyDescent="0.25">
      <c r="A104" s="26">
        <v>194</v>
      </c>
      <c r="B104" s="27">
        <f t="shared" si="24"/>
        <v>40710</v>
      </c>
      <c r="C104" s="46">
        <f t="shared" si="15"/>
        <v>45793</v>
      </c>
      <c r="D104" s="48">
        <f t="shared" si="16"/>
        <v>4163</v>
      </c>
      <c r="E104" s="32"/>
      <c r="F104" s="26">
        <v>244</v>
      </c>
      <c r="G104" s="27">
        <f t="shared" si="17"/>
        <v>52210</v>
      </c>
      <c r="H104" s="46">
        <f t="shared" si="18"/>
        <v>58443</v>
      </c>
      <c r="I104" s="48">
        <f t="shared" si="19"/>
        <v>5313</v>
      </c>
      <c r="J104" s="32"/>
      <c r="K104" s="26">
        <v>294</v>
      </c>
      <c r="L104" s="27">
        <f t="shared" si="20"/>
        <v>63710</v>
      </c>
      <c r="M104" s="46">
        <f t="shared" si="21"/>
        <v>71093</v>
      </c>
      <c r="N104" s="48">
        <f t="shared" si="22"/>
        <v>6463</v>
      </c>
    </row>
    <row r="105" spans="1:14" ht="14.1" customHeight="1" x14ac:dyDescent="0.25">
      <c r="A105" s="26">
        <v>195</v>
      </c>
      <c r="B105" s="27">
        <f t="shared" si="24"/>
        <v>40940</v>
      </c>
      <c r="C105" s="46">
        <f t="shared" si="15"/>
        <v>46046</v>
      </c>
      <c r="D105" s="48">
        <f t="shared" si="16"/>
        <v>4186</v>
      </c>
      <c r="E105" s="32"/>
      <c r="F105" s="26">
        <v>245</v>
      </c>
      <c r="G105" s="27">
        <f t="shared" si="17"/>
        <v>52440</v>
      </c>
      <c r="H105" s="46">
        <f t="shared" si="18"/>
        <v>58696</v>
      </c>
      <c r="I105" s="48">
        <f t="shared" si="19"/>
        <v>5336</v>
      </c>
      <c r="J105" s="32"/>
      <c r="K105" s="26">
        <v>295</v>
      </c>
      <c r="L105" s="27">
        <f t="shared" si="20"/>
        <v>63940</v>
      </c>
      <c r="M105" s="46">
        <f t="shared" si="21"/>
        <v>71346</v>
      </c>
      <c r="N105" s="48">
        <f t="shared" si="22"/>
        <v>6486</v>
      </c>
    </row>
    <row r="106" spans="1:14" ht="14.1" customHeight="1" x14ac:dyDescent="0.25">
      <c r="A106" s="26">
        <v>196</v>
      </c>
      <c r="B106" s="27">
        <f t="shared" si="24"/>
        <v>41170</v>
      </c>
      <c r="C106" s="46">
        <f t="shared" si="15"/>
        <v>46299</v>
      </c>
      <c r="D106" s="48">
        <f t="shared" si="16"/>
        <v>4209</v>
      </c>
      <c r="E106" s="32"/>
      <c r="F106" s="26">
        <v>246</v>
      </c>
      <c r="G106" s="27">
        <f t="shared" si="17"/>
        <v>52670</v>
      </c>
      <c r="H106" s="46">
        <f t="shared" si="18"/>
        <v>58949</v>
      </c>
      <c r="I106" s="48">
        <f t="shared" si="19"/>
        <v>5359</v>
      </c>
      <c r="J106" s="32"/>
      <c r="K106" s="26">
        <v>296</v>
      </c>
      <c r="L106" s="27">
        <f t="shared" si="20"/>
        <v>64170</v>
      </c>
      <c r="M106" s="46">
        <f t="shared" si="21"/>
        <v>71599</v>
      </c>
      <c r="N106" s="48">
        <f t="shared" si="22"/>
        <v>6509</v>
      </c>
    </row>
    <row r="107" spans="1:14" ht="14.1" customHeight="1" x14ac:dyDescent="0.25">
      <c r="A107" s="24">
        <v>197</v>
      </c>
      <c r="B107" s="25">
        <f t="shared" si="24"/>
        <v>41400</v>
      </c>
      <c r="C107" s="46">
        <f t="shared" si="15"/>
        <v>46552</v>
      </c>
      <c r="D107" s="48">
        <f t="shared" si="16"/>
        <v>4232</v>
      </c>
      <c r="E107" s="32"/>
      <c r="F107" s="26">
        <v>247</v>
      </c>
      <c r="G107" s="25">
        <f t="shared" si="17"/>
        <v>52900</v>
      </c>
      <c r="H107" s="46">
        <f t="shared" si="18"/>
        <v>59202</v>
      </c>
      <c r="I107" s="48">
        <f t="shared" si="19"/>
        <v>5382</v>
      </c>
      <c r="J107" s="32"/>
      <c r="K107" s="26">
        <v>297</v>
      </c>
      <c r="L107" s="25">
        <f t="shared" si="20"/>
        <v>64400</v>
      </c>
      <c r="M107" s="46">
        <f t="shared" si="21"/>
        <v>71852</v>
      </c>
      <c r="N107" s="48">
        <f t="shared" si="22"/>
        <v>6532</v>
      </c>
    </row>
    <row r="108" spans="1:14" ht="14.1" customHeight="1" x14ac:dyDescent="0.25">
      <c r="A108" s="26">
        <v>198</v>
      </c>
      <c r="B108" s="27">
        <f t="shared" si="24"/>
        <v>41630</v>
      </c>
      <c r="C108" s="46">
        <f t="shared" si="15"/>
        <v>46805</v>
      </c>
      <c r="D108" s="48">
        <f t="shared" si="16"/>
        <v>4255</v>
      </c>
      <c r="E108" s="32"/>
      <c r="F108" s="26">
        <v>248</v>
      </c>
      <c r="G108" s="27">
        <f t="shared" si="17"/>
        <v>53130</v>
      </c>
      <c r="H108" s="46">
        <f t="shared" si="18"/>
        <v>59455</v>
      </c>
      <c r="I108" s="48">
        <f t="shared" si="19"/>
        <v>5405</v>
      </c>
      <c r="J108" s="32"/>
      <c r="K108" s="26">
        <v>298</v>
      </c>
      <c r="L108" s="27">
        <f t="shared" si="20"/>
        <v>64630</v>
      </c>
      <c r="M108" s="46">
        <f t="shared" si="21"/>
        <v>72105</v>
      </c>
      <c r="N108" s="48">
        <f t="shared" si="22"/>
        <v>6555</v>
      </c>
    </row>
    <row r="109" spans="1:14" ht="14.1" customHeight="1" x14ac:dyDescent="0.25">
      <c r="A109" s="26">
        <v>199</v>
      </c>
      <c r="B109" s="27">
        <f t="shared" si="24"/>
        <v>41860</v>
      </c>
      <c r="C109" s="46">
        <f t="shared" si="15"/>
        <v>47058</v>
      </c>
      <c r="D109" s="48">
        <f t="shared" si="16"/>
        <v>4278</v>
      </c>
      <c r="E109" s="32"/>
      <c r="F109" s="26">
        <v>249</v>
      </c>
      <c r="G109" s="27">
        <f t="shared" si="17"/>
        <v>53360</v>
      </c>
      <c r="H109" s="46">
        <f t="shared" si="18"/>
        <v>59708</v>
      </c>
      <c r="I109" s="48">
        <f t="shared" si="19"/>
        <v>5428</v>
      </c>
      <c r="J109" s="32"/>
      <c r="K109" s="26">
        <v>299</v>
      </c>
      <c r="L109" s="27">
        <f t="shared" si="20"/>
        <v>64860</v>
      </c>
      <c r="M109" s="46">
        <f t="shared" si="21"/>
        <v>72358</v>
      </c>
      <c r="N109" s="48">
        <f t="shared" si="22"/>
        <v>6578</v>
      </c>
    </row>
    <row r="110" spans="1:14" ht="14.1" customHeight="1" thickBot="1" x14ac:dyDescent="0.3">
      <c r="A110" s="33">
        <v>200</v>
      </c>
      <c r="B110" s="34">
        <f t="shared" si="24"/>
        <v>42090</v>
      </c>
      <c r="C110" s="49">
        <f t="shared" si="15"/>
        <v>47311</v>
      </c>
      <c r="D110" s="48">
        <f t="shared" si="16"/>
        <v>4301</v>
      </c>
      <c r="E110" s="32"/>
      <c r="F110" s="33">
        <v>250</v>
      </c>
      <c r="G110" s="34">
        <f t="shared" si="17"/>
        <v>53590</v>
      </c>
      <c r="H110" s="49">
        <f t="shared" si="18"/>
        <v>59961</v>
      </c>
      <c r="I110" s="48">
        <f t="shared" si="19"/>
        <v>5451</v>
      </c>
      <c r="J110" s="32"/>
      <c r="K110" s="33">
        <v>300</v>
      </c>
      <c r="L110" s="34">
        <f t="shared" si="20"/>
        <v>65090</v>
      </c>
      <c r="M110" s="49">
        <f t="shared" si="21"/>
        <v>72611</v>
      </c>
      <c r="N110" s="48">
        <f t="shared" si="22"/>
        <v>6601</v>
      </c>
    </row>
  </sheetData>
  <mergeCells count="41">
    <mergeCell ref="H59:H60"/>
    <mergeCell ref="I59:I60"/>
    <mergeCell ref="K59:K60"/>
    <mergeCell ref="L59:L60"/>
    <mergeCell ref="M59:M60"/>
    <mergeCell ref="S5:T5"/>
    <mergeCell ref="P6:Q6"/>
    <mergeCell ref="P7:Q7"/>
    <mergeCell ref="P8:Q8"/>
    <mergeCell ref="A59:A60"/>
    <mergeCell ref="B59:B60"/>
    <mergeCell ref="C59:C60"/>
    <mergeCell ref="D59:D60"/>
    <mergeCell ref="F59:F60"/>
    <mergeCell ref="P10:Q10"/>
    <mergeCell ref="P11:Q11"/>
    <mergeCell ref="P12:Q12"/>
    <mergeCell ref="P13:Q13"/>
    <mergeCell ref="P14:R14"/>
    <mergeCell ref="N59:N60"/>
    <mergeCell ref="G59:G60"/>
    <mergeCell ref="P9:Q9"/>
    <mergeCell ref="H5:H6"/>
    <mergeCell ref="I5:I6"/>
    <mergeCell ref="K5:K6"/>
    <mergeCell ref="L5:L6"/>
    <mergeCell ref="M5:M6"/>
    <mergeCell ref="N5:N6"/>
    <mergeCell ref="P5:R5"/>
    <mergeCell ref="G5:G6"/>
    <mergeCell ref="A1:D2"/>
    <mergeCell ref="F1:I2"/>
    <mergeCell ref="K1:M2"/>
    <mergeCell ref="A3:B3"/>
    <mergeCell ref="F3:I3"/>
    <mergeCell ref="A4:B4"/>
    <mergeCell ref="A5:A6"/>
    <mergeCell ref="B5:B6"/>
    <mergeCell ref="C5:C6"/>
    <mergeCell ref="D5:D6"/>
    <mergeCell ref="F5:F6"/>
  </mergeCells>
  <phoneticPr fontId="2"/>
  <dataValidations count="1">
    <dataValidation type="list" errorStyle="warning" allowBlank="1" showInputMessage="1" showErrorMessage="1" errorTitle="選択してください" promptTitle="口径選択" prompt="リストから選択してください" sqref="C3" xr:uid="{00000000-0002-0000-0000-000000000000}">
      <formula1>$P$6:$P$13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scale="90" orientation="portrait" r:id="rId1"/>
  <headerFooter alignWithMargins="0">
    <oddHeader>&amp;R令和８年５月１日改定（７月検針分より適応）</oddHeader>
    <oddFooter>&amp;R&amp;"ＭＳ Ｐゴシック,太字"&amp;10愛知県美浜町水道事業</oddFooter>
  </headerFooter>
  <rowBreaks count="1" manualBreakCount="1">
    <brk id="58" max="1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水道料金早見表（R8.5～）</vt:lpstr>
      <vt:lpstr>'水道料金早見表（R8.5～）'!Print_Area</vt:lpstr>
      <vt:lpstr>'水道料金早見表（R8.5～）'!Print_Titles</vt:lpstr>
    </vt:vector>
  </TitlesOfParts>
  <Company>美浜町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水道課</dc:creator>
  <cp:lastModifiedBy>冨谷　知子</cp:lastModifiedBy>
  <cp:lastPrinted>2025-10-27T01:32:26Z</cp:lastPrinted>
  <dcterms:created xsi:type="dcterms:W3CDTF">2010-07-09T01:40:12Z</dcterms:created>
  <dcterms:modified xsi:type="dcterms:W3CDTF">2025-10-27T01:32:37Z</dcterms:modified>
</cp:coreProperties>
</file>