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h250fs010.mh-int.local\9007670\"/>
    </mc:Choice>
  </mc:AlternateContent>
  <bookViews>
    <workbookView xWindow="0" yWindow="0" windowWidth="24000" windowHeight="10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alcChain>
</file>

<file path=xl/sharedStrings.xml><?xml version="1.0" encoding="utf-8"?>
<sst xmlns="http://schemas.openxmlformats.org/spreadsheetml/2006/main" count="1032" uniqueCount="559">
  <si>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</si>
  <si>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</si>
  <si>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</si>
  <si>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</si>
  <si>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</si>
  <si>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</si>
  <si>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</si>
  <si>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</si>
  <si>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</si>
  <si>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</si>
  <si>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</si>
  <si>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</si>
  <si>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</si>
  <si>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</si>
  <si>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</si>
  <si>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</si>
  <si>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</si>
  <si>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</si>
  <si>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</si>
  <si>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</si>
  <si>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</si>
  <si>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</si>
  <si>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</si>
  <si>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</si>
  <si>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</si>
  <si>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</si>
  <si>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</si>
  <si>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</si>
  <si>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</si>
  <si>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</si>
  <si>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</si>
  <si>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</si>
  <si>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</si>
  <si>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</si>
  <si>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</si>
  <si>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</si>
  <si>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</si>
  <si>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</si>
  <si>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</si>
  <si>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</si>
  <si>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</si>
  <si>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</si>
  <si>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</si>
  <si>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</si>
  <si>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</si>
  <si>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</si>
  <si>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</si>
  <si>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</si>
  <si>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</si>
  <si>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</si>
  <si>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</si>
  <si>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</si>
  <si>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</si>
  <si>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</si>
  <si>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</si>
  <si>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</si>
  <si>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</si>
  <si>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</si>
  <si>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</si>
  <si>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</si>
  <si>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</si>
  <si>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</si>
  <si>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</si>
  <si>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</si>
  <si>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</si>
  <si>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</si>
  <si>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</si>
  <si>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</si>
  <si>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</si>
  <si>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</si>
  <si>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</si>
  <si>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</si>
  <si>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</si>
  <si>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</si>
  <si>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</si>
  <si>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</si>
  <si>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</si>
  <si>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</si>
  <si>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</si>
  <si>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</si>
  <si>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</si>
  <si>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</si>
  <si>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</si>
  <si>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</si>
  <si>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</si>
  <si>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</si>
  <si>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</si>
  <si>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</si>
  <si>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</si>
  <si>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</si>
  <si>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</si>
  <si>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</si>
  <si>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</si>
  <si>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</si>
  <si>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</si>
  <si>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</si>
  <si>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</si>
  <si>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</si>
  <si>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</si>
  <si>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</si>
  <si>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</si>
  <si>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</si>
  <si>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</si>
  <si>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</si>
  <si>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</si>
  <si>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</si>
  <si>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</si>
  <si>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</si>
  <si>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</si>
  <si>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</si>
  <si>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</si>
  <si>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</si>
  <si>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</si>
  <si>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</si>
  <si>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</si>
  <si>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</si>
  <si>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</si>
  <si>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</si>
  <si>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</si>
  <si>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</si>
  <si>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</si>
  <si>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</si>
  <si>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</si>
  <si>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</si>
  <si>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</si>
  <si>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</si>
  <si>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</si>
  <si>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</si>
  <si>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</si>
  <si>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</si>
  <si>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</si>
  <si>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</si>
  <si>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</si>
  <si>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</si>
  <si>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</si>
  <si>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</si>
  <si>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</si>
  <si>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</si>
  <si>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</si>
  <si>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</si>
  <si>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</si>
  <si>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</si>
  <si>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</si>
  <si>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</si>
  <si>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</si>
  <si>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</si>
  <si>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</si>
  <si>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</si>
  <si>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</si>
  <si>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</si>
  <si>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</si>
  <si>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</si>
  <si>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</si>
  <si>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</si>
  <si>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</si>
  <si>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</si>
  <si>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</si>
  <si>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</si>
  <si>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</si>
  <si>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</si>
  <si>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</si>
  <si>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</si>
  <si>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</si>
  <si>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</si>
  <si>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</si>
  <si>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</si>
  <si>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</si>
  <si>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</si>
  <si>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</si>
  <si>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</si>
  <si>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</si>
  <si>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</si>
  <si>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</si>
  <si>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</si>
  <si>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</si>
  <si>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</si>
  <si>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</si>
  <si>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</si>
  <si>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</si>
  <si>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</si>
  <si>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</si>
  <si>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</si>
  <si>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</si>
  <si>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</si>
  <si>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</si>
  <si>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</si>
  <si>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</si>
  <si>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</si>
  <si>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</si>
  <si>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</si>
  <si>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</si>
  <si>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</si>
  <si>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</si>
  <si>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</si>
  <si>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</si>
  <si>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</si>
  <si>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</si>
  <si>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</si>
  <si>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</si>
  <si>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</si>
  <si>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</si>
  <si>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</si>
  <si>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</si>
  <si>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</si>
  <si>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</si>
  <si>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</si>
  <si>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</si>
  <si>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</si>
  <si>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</si>
  <si>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</si>
  <si>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</si>
  <si>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</si>
  <si>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</si>
  <si>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</si>
  <si>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</si>
  <si>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</si>
  <si>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</si>
  <si>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</si>
  <si>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</si>
  <si>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</si>
  <si>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</si>
  <si>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</si>
  <si>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</si>
  <si>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</si>
  <si>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</si>
  <si>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</si>
  <si>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</si>
  <si>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</si>
  <si>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</si>
  <si>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</si>
  <si>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</si>
  <si>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</si>
  <si>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</si>
  <si>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</si>
  <si>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</si>
  <si>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</si>
  <si>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</si>
  <si>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</si>
  <si>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</si>
  <si>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</si>
  <si>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</si>
  <si>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</si>
  <si>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</si>
  <si>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</si>
  <si>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</si>
  <si>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</si>
  <si>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</si>
  <si>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</si>
  <si>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</si>
  <si>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</si>
  <si>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</si>
  <si>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</si>
  <si>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</si>
  <si>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</si>
  <si>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</si>
  <si>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</si>
  <si>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</si>
  <si>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</si>
  <si>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</si>
  <si>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</si>
  <si>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</si>
  <si>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</si>
  <si>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</si>
  <si>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</si>
  <si>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</si>
  <si>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</si>
  <si>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</si>
  <si>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</si>
  <si>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</si>
  <si>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</si>
  <si>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</si>
  <si>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</si>
  <si>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</si>
  <si>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</si>
  <si>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</si>
  <si>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</si>
  <si>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</si>
  <si>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</si>
  <si>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</si>
  <si>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</si>
  <si>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</si>
  <si>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</si>
  <si>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</si>
  <si>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</si>
  <si>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</si>
  <si>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</si>
  <si>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</si>
  <si>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</si>
  <si>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</si>
  <si>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</si>
  <si>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</si>
  <si>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</si>
  <si>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</si>
  <si>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</si>
  <si>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</si>
  <si>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</si>
  <si>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</si>
  <si>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</si>
  <si>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</si>
  <si>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</si>
  <si>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</si>
  <si>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</si>
  <si>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</si>
  <si>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</si>
  <si>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</si>
  <si>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</si>
  <si>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</si>
  <si>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</si>
  <si>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</si>
  <si>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</si>
  <si>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</si>
  <si>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</si>
  <si>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</si>
  <si>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</si>
  <si>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</si>
  <si>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</si>
  <si>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</si>
  <si>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</si>
  <si>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</si>
  <si>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</si>
  <si>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</si>
  <si>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</si>
  <si>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</si>
  <si>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</si>
  <si>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</si>
  <si>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</si>
  <si>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</si>
  <si>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</si>
  <si>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</si>
  <si>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</si>
  <si>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</si>
  <si>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</si>
  <si>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</si>
  <si>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</si>
  <si>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</si>
  <si>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</si>
  <si>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</si>
  <si>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</si>
  <si>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</si>
  <si>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</si>
  <si>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</si>
  <si>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</si>
  <si>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</si>
  <si>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</si>
  <si>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</si>
  <si>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</si>
  <si>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</si>
  <si>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</si>
  <si>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</si>
  <si>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</si>
  <si>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</si>
  <si>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</si>
  <si>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</si>
  <si>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</si>
  <si>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</si>
  <si>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</si>
  <si>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</si>
  <si>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</si>
  <si>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</si>
  <si>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</si>
  <si>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</si>
  <si>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</si>
  <si>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</si>
  <si>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</si>
  <si>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</si>
  <si>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</si>
  <si>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</si>
  <si>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</si>
  <si>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</si>
  <si>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</si>
  <si>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</si>
  <si>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</si>
  <si>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</si>
  <si>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</si>
  <si>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</si>
  <si>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</si>
  <si>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</si>
  <si>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</si>
  <si>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</si>
  <si>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</si>
  <si>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</si>
  <si>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</si>
  <si>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</si>
  <si>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</si>
  <si>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</si>
  <si>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</si>
  <si>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</si>
  <si>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</si>
  <si>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</si>
  <si>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</si>
  <si>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</si>
  <si>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</si>
  <si>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</si>
  <si>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</si>
  <si>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</si>
  <si>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</si>
  <si>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</si>
  <si>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</si>
  <si>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</si>
  <si>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</si>
  <si>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</si>
  <si>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</si>
  <si>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</si>
  <si>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</si>
  <si>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</si>
  <si>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</si>
  <si>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</si>
  <si>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</si>
  <si>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</si>
  <si>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</si>
  <si>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</si>
  <si>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</si>
  <si>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</si>
  <si>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</si>
  <si>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</si>
  <si>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</si>
  <si>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</si>
  <si>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</si>
  <si>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</si>
  <si>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</si>
  <si>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</si>
  <si>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</si>
  <si>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</si>
  <si>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</si>
  <si>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</si>
  <si>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</si>
  <si>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</si>
  <si>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</si>
  <si>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</si>
  <si>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</si>
  <si>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</si>
  <si>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</si>
  <si>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</si>
  <si>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</si>
  <si>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</si>
  <si>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</si>
  <si>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農業集落家庭排水処理施設特別会計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</si>
  <si>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</si>
  <si>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</si>
  <si>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</si>
  <si>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</si>
  <si>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</si>
  <si>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</si>
  <si>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</si>
  <si>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</si>
  <si>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</si>
  <si>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</si>
  <si>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</si>
  <si>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</si>
  <si>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</si>
  <si>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</si>
  <si>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</si>
  <si>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</si>
  <si>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</si>
  <si>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</si>
  <si>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</si>
  <si>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</si>
  <si>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</si>
  <si>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</si>
  <si>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</si>
  <si>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</si>
  <si>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</si>
  <si>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</si>
  <si>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</si>
  <si>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</si>
  <si>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</si>
  <si>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</si>
  <si>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</si>
  <si>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</si>
  <si>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</si>
  <si>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</si>
  <si>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</si>
  <si>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</si>
  <si>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</si>
  <si>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</si>
  <si>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</si>
  <si>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</si>
  <si>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</si>
  <si>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</si>
  <si>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</si>
  <si>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</si>
  <si>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</si>
  <si>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</si>
  <si>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</si>
  <si>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</si>
  <si>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</si>
  <si>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</si>
  <si>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</si>
  <si>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</si>
  <si>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</si>
  <si>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</si>
  <si>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</si>
  <si>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</si>
  <si>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</si>
  <si>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</si>
  <si>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</si>
  <si>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</si>
  <si>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</si>
  <si>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</si>
  <si>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</si>
  <si>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</si>
  <si>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</si>
  <si>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</si>
  <si>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</si>
  <si>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</si>
  <si>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</si>
  <si>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</si>
  <si>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</si>
  <si>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</si>
  <si>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</si>
  <si>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</si>
  <si>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</si>
  <si>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</si>
  <si>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</si>
  <si>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</si>
  <si>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</si>
  <si>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</si>
  <si>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</si>
  <si>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</si>
  <si>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</si>
  <si>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</si>
  <si>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</si>
  <si>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</si>
  <si>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</si>
  <si>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</si>
  <si>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</si>
  <si>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4.04</t>
  </si>
  <si>
    <t>▲ 5.80</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</si>
  <si>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</si>
  <si>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</si>
  <si>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</si>
  <si>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</si>
  <si>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</si>
  <si>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</si>
  <si>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</si>
  <si>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</si>
  <si>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</si>
  <si>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</si>
  <si>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</si>
  <si>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</si>
  <si>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t>
    <phoneticPr fontId="2"/>
  </si>
  <si>
    <t>-</t>
    <phoneticPr fontId="2"/>
  </si>
  <si>
    <t>-</t>
    <phoneticPr fontId="2"/>
  </si>
  <si>
    <t>-</t>
    <phoneticPr fontId="2"/>
  </si>
  <si>
    <t>愛知県後期高齢者医療広域連合（一般会計）</t>
  </si>
  <si>
    <t>愛知県後期高齢者医療広域連合（後期高齢者医療特別会計）</t>
  </si>
  <si>
    <t>知多南部広域環境組合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</si>
  <si>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</si>
  <si>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</si>
  <si>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</si>
  <si>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</si>
  <si>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</si>
  <si>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</si>
  <si>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</si>
  <si>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</si>
  <si>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</si>
  <si>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</si>
  <si>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</si>
  <si>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実質公債費比率、将来負担比率ともに類似団体と比較して低くなっている。
実質公債費比率は、年々低下しているが、これは過去に借入を行った建設起債の償還が順調に進んでいる為である。
将来負担比率については、横ばいの傾向であるが、これは新規借入を最小限に留めている事による。
今後についても新規事業の実施には慎重に財政運営に努める事から、この傾向がしばらく続くことが想定される。</t>
    <rPh sb="0" eb="2">
      <t>ジッシツ</t>
    </rPh>
    <rPh sb="2" eb="4">
      <t>コウサイ</t>
    </rPh>
    <rPh sb="4" eb="5">
      <t>ヒ</t>
    </rPh>
    <rPh sb="5" eb="7">
      <t>ヒリツ</t>
    </rPh>
    <rPh sb="8" eb="10">
      <t>ショウライ</t>
    </rPh>
    <rPh sb="10" eb="12">
      <t>フタン</t>
    </rPh>
    <rPh sb="12" eb="14">
      <t>ヒリツ</t>
    </rPh>
    <rPh sb="17" eb="19">
      <t>ルイジ</t>
    </rPh>
    <rPh sb="19" eb="21">
      <t>ダンタイ</t>
    </rPh>
    <rPh sb="22" eb="24">
      <t>ヒカク</t>
    </rPh>
    <rPh sb="26" eb="27">
      <t>ヒク</t>
    </rPh>
    <rPh sb="35" eb="37">
      <t>ジッシツ</t>
    </rPh>
    <rPh sb="37" eb="39">
      <t>コウサイ</t>
    </rPh>
    <rPh sb="39" eb="40">
      <t>ヒ</t>
    </rPh>
    <rPh sb="40" eb="42">
      <t>ヒリツ</t>
    </rPh>
    <rPh sb="44" eb="46">
      <t>ネンネン</t>
    </rPh>
    <rPh sb="46" eb="48">
      <t>テイカ</t>
    </rPh>
    <rPh sb="57" eb="59">
      <t>カコ</t>
    </rPh>
    <rPh sb="60" eb="62">
      <t>カリイレ</t>
    </rPh>
    <rPh sb="63" eb="64">
      <t>オコナ</t>
    </rPh>
    <rPh sb="66" eb="68">
      <t>ケンセツ</t>
    </rPh>
    <rPh sb="68" eb="70">
      <t>キサイ</t>
    </rPh>
    <rPh sb="71" eb="73">
      <t>ショウカン</t>
    </rPh>
    <rPh sb="74" eb="76">
      <t>ジュンチョウ</t>
    </rPh>
    <rPh sb="77" eb="78">
      <t>スス</t>
    </rPh>
    <rPh sb="82" eb="83">
      <t>タメ</t>
    </rPh>
    <rPh sb="88" eb="90">
      <t>ショウライ</t>
    </rPh>
    <rPh sb="90" eb="92">
      <t>フタン</t>
    </rPh>
    <rPh sb="92" eb="93">
      <t>ヒ</t>
    </rPh>
    <rPh sb="93" eb="94">
      <t>リツ</t>
    </rPh>
    <rPh sb="100" eb="101">
      <t>ヨコ</t>
    </rPh>
    <rPh sb="104" eb="106">
      <t>ケイコウ</t>
    </rPh>
    <rPh sb="114" eb="116">
      <t>シンキ</t>
    </rPh>
    <rPh sb="116" eb="118">
      <t>カリイレ</t>
    </rPh>
    <rPh sb="119" eb="122">
      <t>サイショウゲン</t>
    </rPh>
    <rPh sb="123" eb="124">
      <t>トド</t>
    </rPh>
    <rPh sb="128" eb="129">
      <t>コト</t>
    </rPh>
    <rPh sb="134" eb="136">
      <t>コンゴ</t>
    </rPh>
    <rPh sb="141" eb="143">
      <t>シンキ</t>
    </rPh>
    <rPh sb="143" eb="145">
      <t>ジギョウ</t>
    </rPh>
    <rPh sb="146" eb="148">
      <t>ジッシ</t>
    </rPh>
    <rPh sb="150" eb="152">
      <t>シンチョウ</t>
    </rPh>
    <rPh sb="153" eb="155">
      <t>ザイセイ</t>
    </rPh>
    <rPh sb="155" eb="157">
      <t>ウンエイ</t>
    </rPh>
    <rPh sb="158" eb="159">
      <t>ツト</t>
    </rPh>
    <rPh sb="161" eb="162">
      <t>コト</t>
    </rPh>
    <rPh sb="167" eb="169">
      <t>ケイコウ</t>
    </rPh>
    <rPh sb="174" eb="175">
      <t>ツヅ</t>
    </rPh>
    <rPh sb="179" eb="181">
      <t>ソウテイ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</si>
</sst>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22204</c:v>
                </c:pt>
                <c:pt idx="1">
                  <c:v>36438</c:v>
                </c:pt>
                <c:pt idx="2">
                  <c:v>39015</c:v>
                </c:pt>
                <c:pt idx="3">
                  <c:v>32957</c:v>
                </c:pt>
                <c:pt idx="4">
                  <c:v>16649</c:v>
                </c:pt>
              </c:numCache>
            </c:numRef>
          </c:val>
          <c:smooth val="0"/>
        </c:ser>
        <c:dLbls>
          <c:showLegendKey val="0"/>
          <c:showVal val="0"/>
          <c:showCatName val="0"/>
          <c:showSerName val="0"/>
          <c:showPercent val="0"/>
          <c:showBubbleSize val="0"/>
        </c:dLbls>
        <c:marker val="1"/>
        <c:smooth val="0"/>
        <c:axId val="221061896"/>
        <c:axId val="221062288"/>
      </c:lineChart>
      <c:catAx>
        <c:axId val="221061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62288"/>
        <c:crosses val="autoZero"/>
        <c:auto val="1"/>
        <c:lblAlgn val="ctr"/>
        <c:lblOffset val="100"/>
        <c:tickLblSkip val="1"/>
        <c:tickMarkSkip val="1"/>
        <c:noMultiLvlLbl val="0"/>
      </c:catAx>
      <c:valAx>
        <c:axId val="2210622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061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4.4800000000000004</c:v>
                </c:pt>
                <c:pt idx="1">
                  <c:v>6.11</c:v>
                </c:pt>
                <c:pt idx="2">
                  <c:v>7.65</c:v>
                </c:pt>
                <c:pt idx="3">
                  <c:v>4.2</c:v>
                </c:pt>
                <c:pt idx="4">
                  <c:v>11.1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18.93</c:v>
                </c:pt>
                <c:pt idx="1">
                  <c:v>21.19</c:v>
                </c:pt>
                <c:pt idx="2">
                  <c:v>23.88</c:v>
                </c:pt>
                <c:pt idx="3">
                  <c:v>21.77</c:v>
                </c:pt>
                <c:pt idx="4">
                  <c:v>18.29</c:v>
                </c:pt>
              </c:numCache>
            </c:numRef>
          </c:val>
        </c:ser>
        <c:dLbls>
          <c:showLegendKey val="0"/>
          <c:showVal val="0"/>
          <c:showCatName val="0"/>
          <c:showSerName val="0"/>
          <c:showPercent val="0"/>
          <c:showBubbleSize val="0"/>
        </c:dLbls>
        <c:gapWidth val="250"/>
        <c:overlap val="100"/>
        <c:axId val="451186360"/>
        <c:axId val="45118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-4.04</c:v>
                </c:pt>
                <c:pt idx="1">
                  <c:v>2.9</c:v>
                </c:pt>
                <c:pt idx="2">
                  <c:v>4.72</c:v>
                </c:pt>
                <c:pt idx="3">
                  <c:v>-5.8</c:v>
                </c:pt>
                <c:pt idx="4">
                  <c:v>3.84</c:v>
                </c:pt>
              </c:numCache>
            </c:numRef>
          </c:val>
          <c:smooth val="0"/>
        </c:ser>
        <c:dLbls>
          <c:showLegendKey val="0"/>
          <c:showVal val="0"/>
          <c:showCatName val="0"/>
          <c:showSerName val="0"/>
          <c:showPercent val="0"/>
          <c:showBubbleSize val="0"/>
        </c:dLbls>
        <c:marker val="1"/>
        <c:smooth val="0"/>
        <c:axId val="451186360"/>
        <c:axId val="451186752"/>
      </c:lineChart>
      <c:catAx>
        <c:axId val="45118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1186752"/>
        <c:crosses val="autoZero"/>
        <c:auto val="1"/>
        <c:lblAlgn val="ctr"/>
        <c:lblOffset val="100"/>
        <c:tickLblSkip val="1"/>
        <c:tickMarkSkip val="1"/>
        <c:noMultiLvlLbl val="0"/>
      </c:catAx>
      <c:valAx>
        <c:axId val="4511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8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2.5299999999999998</c:v>
                </c:pt>
                <c:pt idx="2">
                  <c:v>#N/A</c:v>
                </c:pt>
                <c:pt idx="3">
                  <c:v>1.58</c:v>
                </c:pt>
                <c:pt idx="4">
                  <c:v>#N/A</c:v>
                </c:pt>
                <c:pt idx="5">
                  <c:v>3.03</c:v>
                </c:pt>
                <c:pt idx="6">
                  <c:v>#N/A</c:v>
                </c:pt>
                <c:pt idx="7">
                  <c:v>1.17</c:v>
                </c:pt>
                <c:pt idx="8">
                  <c:v>#N/A</c:v>
                </c:pt>
                <c:pt idx="9">
                  <c:v>1.36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0.03</c:v>
                </c:pt>
                <c:pt idx="2">
                  <c:v>#N/A</c:v>
                </c:pt>
                <c:pt idx="3">
                  <c:v>0.12</c:v>
                </c:pt>
                <c:pt idx="4">
                  <c:v>#N/A</c:v>
                </c:pt>
                <c:pt idx="5">
                  <c:v>0.55000000000000004</c:v>
                </c:pt>
                <c:pt idx="6">
                  <c:v>#N/A</c:v>
                </c:pt>
                <c:pt idx="7">
                  <c:v>1.03</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4.4800000000000004</c:v>
                </c:pt>
                <c:pt idx="2">
                  <c:v>#N/A</c:v>
                </c:pt>
                <c:pt idx="3">
                  <c:v>6.1</c:v>
                </c:pt>
                <c:pt idx="4">
                  <c:v>#N/A</c:v>
                </c:pt>
                <c:pt idx="5">
                  <c:v>7.65</c:v>
                </c:pt>
                <c:pt idx="6">
                  <c:v>#N/A</c:v>
                </c:pt>
                <c:pt idx="7">
                  <c:v>4.2</c:v>
                </c:pt>
                <c:pt idx="8">
                  <c:v>#N/A</c:v>
                </c:pt>
                <c:pt idx="9">
                  <c:v>11.1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12.75</c:v>
                </c:pt>
                <c:pt idx="2">
                  <c:v>#N/A</c:v>
                </c:pt>
                <c:pt idx="3">
                  <c:v>14.63</c:v>
                </c:pt>
                <c:pt idx="4">
                  <c:v>#N/A</c:v>
                </c:pt>
                <c:pt idx="5">
                  <c:v>16.32</c:v>
                </c:pt>
                <c:pt idx="6">
                  <c:v>#N/A</c:v>
                </c:pt>
                <c:pt idx="7">
                  <c:v>17.739999999999998</c:v>
                </c:pt>
                <c:pt idx="8">
                  <c:v>#N/A</c:v>
                </c:pt>
                <c:pt idx="9">
                  <c:v>17.489999999999998</c:v>
                </c:pt>
              </c:numCache>
            </c:numRef>
          </c:val>
        </c:ser>
        <c:dLbls>
          <c:showLegendKey val="0"/>
          <c:showVal val="0"/>
          <c:showCatName val="0"/>
          <c:showSerName val="0"/>
          <c:showPercent val="0"/>
          <c:showBubbleSize val="0"/>
        </c:dLbls>
        <c:gapWidth val="150"/>
        <c:overlap val="100"/>
        <c:axId val="451187536"/>
        <c:axId val="451187928"/>
      </c:barChart>
      <c:catAx>
        <c:axId val="45118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187928"/>
        <c:crosses val="autoZero"/>
        <c:auto val="1"/>
        <c:lblAlgn val="ctr"/>
        <c:lblOffset val="100"/>
        <c:tickLblSkip val="1"/>
        <c:tickMarkSkip val="1"/>
        <c:noMultiLvlLbl val="0"/>
      </c:catAx>
      <c:valAx>
        <c:axId val="45118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87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685</c:v>
                </c:pt>
                <c:pt idx="5">
                  <c:v>615</c:v>
                </c:pt>
                <c:pt idx="8">
                  <c:v>534</c:v>
                </c:pt>
                <c:pt idx="11">
                  <c:v>535</c:v>
                </c:pt>
                <c:pt idx="14">
                  <c:v>498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26</c:v>
                </c:pt>
                <c:pt idx="6">
                  <c:v>26</c:v>
                </c:pt>
                <c:pt idx="9">
                  <c:v>26</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219</c:v>
                </c:pt>
                <c:pt idx="3">
                  <c:v>112</c:v>
                </c:pt>
                <c:pt idx="6">
                  <c:v>66</c:v>
                </c:pt>
                <c:pt idx="9">
                  <c:v>63</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c:v>
                </c:pt>
                <c:pt idx="3">
                  <c:v>12</c:v>
                </c:pt>
                <c:pt idx="6">
                  <c:v>12</c:v>
                </c:pt>
                <c:pt idx="9">
                  <c:v>11</c:v>
                </c:pt>
                <c:pt idx="12">
                  <c:v>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780</c:v>
                </c:pt>
                <c:pt idx="3">
                  <c:v>707</c:v>
                </c:pt>
                <c:pt idx="6">
                  <c:v>655</c:v>
                </c:pt>
                <c:pt idx="9">
                  <c:v>625</c:v>
                </c:pt>
                <c:pt idx="12">
                  <c:v>545</c:v>
                </c:pt>
              </c:numCache>
            </c:numRef>
          </c:val>
        </c:ser>
        <c:dLbls>
          <c:showLegendKey val="0"/>
          <c:showVal val="0"/>
          <c:showCatName val="0"/>
          <c:showSerName val="0"/>
          <c:showPercent val="0"/>
          <c:showBubbleSize val="0"/>
        </c:dLbls>
        <c:gapWidth val="100"/>
        <c:overlap val="100"/>
        <c:axId val="451188712"/>
        <c:axId val="45118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352</c:v>
                </c:pt>
                <c:pt idx="2">
                  <c:v>#N/A</c:v>
                </c:pt>
                <c:pt idx="3">
                  <c:v>#N/A</c:v>
                </c:pt>
                <c:pt idx="4">
                  <c:v>242</c:v>
                </c:pt>
                <c:pt idx="5">
                  <c:v>#N/A</c:v>
                </c:pt>
                <c:pt idx="6">
                  <c:v>#N/A</c:v>
                </c:pt>
                <c:pt idx="7">
                  <c:v>225</c:v>
                </c:pt>
                <c:pt idx="8">
                  <c:v>#N/A</c:v>
                </c:pt>
                <c:pt idx="9">
                  <c:v>#N/A</c:v>
                </c:pt>
                <c:pt idx="10">
                  <c:v>190</c:v>
                </c:pt>
                <c:pt idx="11">
                  <c:v>#N/A</c:v>
                </c:pt>
                <c:pt idx="12">
                  <c:v>#N/A</c:v>
                </c:pt>
                <c:pt idx="13">
                  <c:v>141</c:v>
                </c:pt>
                <c:pt idx="14">
                  <c:v>#N/A</c:v>
                </c:pt>
              </c:numCache>
            </c:numRef>
          </c:val>
          <c:smooth val="0"/>
        </c:ser>
        <c:dLbls>
          <c:showLegendKey val="0"/>
          <c:showVal val="0"/>
          <c:showCatName val="0"/>
          <c:showSerName val="0"/>
          <c:showPercent val="0"/>
          <c:showBubbleSize val="0"/>
        </c:dLbls>
        <c:marker val="1"/>
        <c:smooth val="0"/>
        <c:axId val="451188712"/>
        <c:axId val="451189104"/>
      </c:lineChart>
      <c:catAx>
        <c:axId val="45118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189104"/>
        <c:crosses val="autoZero"/>
        <c:auto val="1"/>
        <c:lblAlgn val="ctr"/>
        <c:lblOffset val="100"/>
        <c:tickLblSkip val="1"/>
        <c:tickMarkSkip val="1"/>
        <c:noMultiLvlLbl val="0"/>
      </c:catAx>
      <c:valAx>
        <c:axId val="45118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18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5085</c:v>
                </c:pt>
                <c:pt idx="5">
                  <c:v>5323</c:v>
                </c:pt>
                <c:pt idx="8">
                  <c:v>5514</c:v>
                </c:pt>
                <c:pt idx="11">
                  <c:v>5514</c:v>
                </c:pt>
                <c:pt idx="14">
                  <c:v>5534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199</c:v>
                </c:pt>
                <c:pt idx="5">
                  <c:v>84</c:v>
                </c:pt>
                <c:pt idx="8">
                  <c:v>35</c:v>
                </c:pt>
                <c:pt idx="11">
                  <c:v>35</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1924</c:v>
                </c:pt>
                <c:pt idx="5">
                  <c:v>1931</c:v>
                </c:pt>
                <c:pt idx="8">
                  <c:v>2066</c:v>
                </c:pt>
                <c:pt idx="11">
                  <c:v>2055</c:v>
                </c:pt>
                <c:pt idx="14">
                  <c:v>2010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2136</c:v>
                </c:pt>
                <c:pt idx="3">
                  <c:v>1623</c:v>
                </c:pt>
                <c:pt idx="6">
                  <c:v>1677</c:v>
                </c:pt>
                <c:pt idx="9">
                  <c:v>1592</c:v>
                </c:pt>
                <c:pt idx="12">
                  <c:v>1721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617</c:v>
                </c:pt>
                <c:pt idx="3">
                  <c:v>503</c:v>
                </c:pt>
                <c:pt idx="6">
                  <c:v>529</c:v>
                </c:pt>
                <c:pt idx="9">
                  <c:v>463</c:v>
                </c:pt>
                <c:pt idx="12">
                  <c:v>408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113</c:v>
                </c:pt>
                <c:pt idx="3">
                  <c:v>104</c:v>
                </c:pt>
                <c:pt idx="6">
                  <c:v>98</c:v>
                </c:pt>
                <c:pt idx="9">
                  <c:v>102</c:v>
                </c:pt>
                <c:pt idx="12">
                  <c:v>100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155</c:v>
                </c:pt>
                <c:pt idx="3">
                  <c:v>129</c:v>
                </c:pt>
                <c:pt idx="6">
                  <c:v>103</c:v>
                </c:pt>
                <c:pt idx="9">
                  <c:v>77</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5481</c:v>
                </c:pt>
                <c:pt idx="3">
                  <c:v>5507</c:v>
                </c:pt>
                <c:pt idx="6">
                  <c:v>5641</c:v>
                </c:pt>
                <c:pt idx="9">
                  <c:v>5664</c:v>
                </c:pt>
                <c:pt idx="12">
                  <c:v>5604</c:v>
                </c:pt>
              </c:numCache>
            </c:numRef>
          </c:val>
        </c:ser>
        <c:dLbls>
          <c:showLegendKey val="0"/>
          <c:showVal val="0"/>
          <c:showCatName val="0"/>
          <c:showSerName val="0"/>
          <c:showPercent val="0"/>
          <c:showBubbleSize val="0"/>
        </c:dLbls>
        <c:gapWidth val="100"/>
        <c:overlap val="100"/>
        <c:axId val="446764648"/>
        <c:axId val="44676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1295</c:v>
                </c:pt>
                <c:pt idx="2">
                  <c:v>#N/A</c:v>
                </c:pt>
                <c:pt idx="3">
                  <c:v>#N/A</c:v>
                </c:pt>
                <c:pt idx="4">
                  <c:v>529</c:v>
                </c:pt>
                <c:pt idx="5">
                  <c:v>#N/A</c:v>
                </c:pt>
                <c:pt idx="6">
                  <c:v>#N/A</c:v>
                </c:pt>
                <c:pt idx="7">
                  <c:v>433</c:v>
                </c:pt>
                <c:pt idx="8">
                  <c:v>#N/A</c:v>
                </c:pt>
                <c:pt idx="9">
                  <c:v>#N/A</c:v>
                </c:pt>
                <c:pt idx="10">
                  <c:v>293</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446764648"/>
        <c:axId val="446765040"/>
      </c:lineChart>
      <c:catAx>
        <c:axId val="44676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765040"/>
        <c:crosses val="autoZero"/>
        <c:auto val="1"/>
        <c:lblAlgn val="ctr"/>
        <c:lblOffset val="100"/>
        <c:tickLblSkip val="1"/>
        <c:tickMarkSkip val="1"/>
        <c:noMultiLvlLbl val="0"/>
      </c:catAx>
      <c:valAx>
        <c:axId val="44676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76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{4D480836-A591-416E-ABBF-F3DFE1DFD027}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{7E1C0C0A-7141-4626-A1BC-AECA994E5A33}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{2EE3B838-437C-4E2F-A064-B561E8B7AB47}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{D927702C-951C-476C-A13E-EA7AAE834730}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{D8E36A86-885F-496C-B2DB-E17361D583BD}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{19EFE2EE-080E-47D0-9669-143612C617AE}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{AFF0898B-74D9-4EB6-A397-8ACA08985B0F}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{050E1EDD-7324-4DE5-8A25-F69E21D0ED6F}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{357180A2-63D0-4528-9E14-68B41CBCDF06}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{1EB74EBD-FF2D-443C-A721-6A129C003615}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6766216"/>
        <c:axId val="446766608"/>
      </c:scatterChart>
      <c:valAx>
        <c:axId val="446766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766608"/>
        <c:crosses val="autoZero"/>
        <c:crossBetween val="midCat"/>
      </c:valAx>
      <c:valAx>
        <c:axId val="4467666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766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{ED18BDEF-B456-4DA4-9A48-48EE9692B0CF}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0170083048784494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{888C760C-35A2-42AF-B65C-05539326B4CD}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{CDE1C2AA-FFBC-4BD9-B736-5B8F34770B96}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{8F27BE09-1264-46F2-B29C-86600C36C081}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{B5579A81-CD94-4877-B76B-0257D3942F94}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c:v>
                </c:pt>
                <c:pt idx="2">
                  <c:v>5.9</c:v>
                </c:pt>
                <c:pt idx="3">
                  <c:v>4.8</c:v>
                </c:pt>
                <c:pt idx="4">
                  <c:v>4</c:v>
                </c:pt>
              </c:numCache>
            </c:numRef>
          </c:xVal>
          <c:yVal>
            <c:numRef>
              <c:f>公会計指標分析・財政指標組合せ分析表!$K$73:$O$73</c:f>
              <c:numCache>
                <c:formatCode>#,##0.0;"▲ "#,##0.0</c:formatCode>
                <c:ptCount val="5"/>
                <c:pt idx="0">
                  <c:v>27.7</c:v>
                </c:pt>
                <c:pt idx="1">
                  <c:v>11.8</c:v>
                </c:pt>
                <c:pt idx="2">
                  <c:v>9.4</c:v>
                </c:pt>
                <c:pt idx="3">
                  <c:v>6.5</c:v>
                </c:pt>
                <c:pt idx="4">
                  <c:v>6.8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{EFB1381B-7FA3-4716-9DFE-D992389BBFCE}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{3CFBCD11-7FC1-4A21-920E-397A487C6043}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{14E25266-0594-4AF1-8FAF-B411A8A15159}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{0464EAE2-DB36-4F1F-B178-A4DD3938C02A}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324084147484307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{4C22BAF4-200B-4E74-A3DB-922E474A155C}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446764256"/>
        <c:axId val="446763864"/>
      </c:scatterChart>
      <c:valAx>
        <c:axId val="446764256"/>
        <c:scaling>
          <c:orientation val="minMax"/>
          <c:max val="10.7"/>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763864"/>
        <c:crosses val="autoZero"/>
        <c:crossBetween val="midCat"/>
      </c:valAx>
      <c:valAx>
        <c:axId val="446763864"/>
        <c:scaling>
          <c:orientation val="minMax"/>
          <c:max val="4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76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全国平均は上回っ</a:t>
          </a:r>
          <a:r>
            <a:rPr kumimoji="1" lang="ja-JP" altLang="en-US" sz="1300">
              <a:solidFill>
                <a:schemeClr val="dk1"/>
              </a:solidFill>
              <a:effectLst/>
              <a:latin typeface="+mn-lt"/>
              <a:ea typeface="+mn-ea"/>
              <a:cs typeface="+mn-cs"/>
            </a:rPr>
            <a:t>ており類似団体順位も中位から上位の間に位置するが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県内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は大きく</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人口減少や地価の下落が止まらない中、固定資産税が減収（前年比４．８％減）となっており、それにより財政力指数が悪化する傾向にある。</a:t>
          </a:r>
          <a:endParaRPr lang="ja-JP" altLang="ja-JP" sz="1300">
            <a:effectLst/>
          </a:endParaRPr>
        </a:p>
        <a:p>
          <a:r>
            <a:rPr kumimoji="1" lang="ja-JP" altLang="ja-JP" sz="1300">
              <a:solidFill>
                <a:schemeClr val="dk1"/>
              </a:solidFill>
              <a:effectLst/>
              <a:latin typeface="+mn-lt"/>
              <a:ea typeface="+mn-ea"/>
              <a:cs typeface="+mn-cs"/>
            </a:rPr>
            <a:t>歳出の見直しを厳しく実施するとともに税収の徴収率を１％以上</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向上に努力し、ふるさと納税寄附金制度の寄付金についても１０％以上の増加を目指し歳入確保に努める。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38805</xdr:rowOff>
    </xdr:from>
    <xdr:to>
      <xdr:col>7</xdr:col>
      <xdr:colOff>152400</xdr:colOff>
      <xdr:row>42</xdr:row>
      <xdr:rowOff>52211</xdr:rowOff>
    </xdr:to>
    <xdr:cxnSp macro="">
      <xdr:nvCxnSpPr>
        <xdr:cNvPr id="68" name="直線コネクタ 67"/>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52211</xdr:rowOff>
    </xdr:from>
    <xdr:to>
      <xdr:col>6</xdr:col>
      <xdr:colOff>0</xdr:colOff>
      <xdr:row>42</xdr:row>
      <xdr:rowOff>52211</xdr:rowOff>
    </xdr:to>
    <xdr:cxnSp macro="">
      <xdr:nvCxnSpPr>
        <xdr:cNvPr id="71" name="直線コネクタ 70"/>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52211</xdr:rowOff>
    </xdr:to>
    <xdr:cxnSp macro="">
      <xdr:nvCxnSpPr>
        <xdr:cNvPr id="74" name="直線コネクタ 73"/>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52211</xdr:rowOff>
    </xdr:to>
    <xdr:cxnSp macro="">
      <xdr:nvCxnSpPr>
        <xdr:cNvPr id="77" name="直線コネクタ 76"/>
        <xdr:cNvCxnSpPr/>
      </xdr:nvCxnSpPr>
      <xdr:spPr>
        <a:xfrm>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7" name="円/楕円 86"/>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8"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1411</xdr:rowOff>
    </xdr:from>
    <xdr:to>
      <xdr:col>6</xdr:col>
      <xdr:colOff>50800</xdr:colOff>
      <xdr:row>42</xdr:row>
      <xdr:rowOff>103011</xdr:rowOff>
    </xdr:to>
    <xdr:sp macro="" textlink="">
      <xdr:nvSpPr>
        <xdr:cNvPr id="89" name="円/楕円 88"/>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113188</xdr:rowOff>
    </xdr:from>
    <xdr:ext cx="736600" cy="259045"/>
    <xdr:sp macro="" textlink="">
      <xdr:nvSpPr>
        <xdr:cNvPr id="90" name="テキスト ボックス 89"/>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類似団体平均、愛知県平均ともに上回っている。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本町の経常収支比率を分析すると、人件費</a:t>
          </a:r>
          <a:r>
            <a:rPr lang="ja-JP" altLang="en-US" sz="1300" b="0" i="0" baseline="0">
              <a:solidFill>
                <a:schemeClr val="dk1"/>
              </a:solidFill>
              <a:effectLst/>
              <a:latin typeface="+mn-lt"/>
              <a:ea typeface="+mn-ea"/>
              <a:cs typeface="+mn-cs"/>
            </a:rPr>
            <a:t>の比率が</a:t>
          </a:r>
          <a:r>
            <a:rPr lang="ja-JP" altLang="ja-JP" sz="1300" b="0" i="0" baseline="0">
              <a:solidFill>
                <a:schemeClr val="dk1"/>
              </a:solidFill>
              <a:effectLst/>
              <a:latin typeface="+mn-lt"/>
              <a:ea typeface="+mn-ea"/>
              <a:cs typeface="+mn-cs"/>
            </a:rPr>
            <a:t>高い状況となっている。</a:t>
          </a:r>
          <a:endParaRPr lang="ja-JP" altLang="ja-JP" sz="1300">
            <a:effectLst/>
          </a:endParaRPr>
        </a:p>
        <a:p>
          <a:pPr rtl="0"/>
          <a:r>
            <a:rPr lang="ja-JP" altLang="en-US" sz="1300" b="0" i="0" baseline="0">
              <a:solidFill>
                <a:schemeClr val="dk1"/>
              </a:solidFill>
              <a:effectLst/>
              <a:latin typeface="+mn-lt"/>
              <a:ea typeface="+mn-ea"/>
              <a:cs typeface="+mn-cs"/>
            </a:rPr>
            <a:t>これまでも無駄な事業等を廃止し継続的に歳出の削減に取り組んできたが、それも限界が見えつつある。</a:t>
          </a:r>
          <a:endParaRPr lang="en-US" altLang="ja-JP" sz="1300" b="0" i="0" baseline="0">
            <a:solidFill>
              <a:schemeClr val="dk1"/>
            </a:solidFill>
            <a:effectLst/>
            <a:latin typeface="+mn-lt"/>
            <a:ea typeface="+mn-ea"/>
            <a:cs typeface="+mn-cs"/>
          </a:endParaRPr>
        </a:p>
        <a:p>
          <a:pPr rtl="0"/>
          <a:r>
            <a:rPr lang="ja-JP" altLang="en-US" sz="1300">
              <a:effectLst/>
            </a:rPr>
            <a:t>これから経常収支比率を改善していくには、人件費を減らしていくことが重要であり、その方法として保育所等の統廃合に着手する時期であると認識している。</a:t>
          </a:r>
          <a:endParaRPr lang="ja-JP" altLang="ja-JP" sz="13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20066</xdr:rowOff>
    </xdr:to>
    <xdr:cxnSp macro="">
      <xdr:nvCxnSpPr>
        <xdr:cNvPr id="129" name="直線コネクタ 128"/>
        <xdr:cNvCxnSpPr/>
      </xdr:nvCxnSpPr>
      <xdr:spPr>
        <a:xfrm>
          <a:off x="4114800" y="1091082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63</xdr:row>
      <xdr:rowOff>109474</xdr:rowOff>
    </xdr:to>
    <xdr:cxnSp macro="">
      <xdr:nvCxnSpPr>
        <xdr:cNvPr id="132" name="直線コネクタ 131"/>
        <xdr:cNvCxnSpPr/>
      </xdr:nvCxnSpPr>
      <xdr:spPr>
        <a:xfrm>
          <a:off x="3225800" y="10384790"/>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97790</xdr:rowOff>
    </xdr:from>
    <xdr:to>
      <xdr:col>4</xdr:col>
      <xdr:colOff>482600</xdr:colOff>
      <xdr:row>62</xdr:row>
      <xdr:rowOff>68580</xdr:rowOff>
    </xdr:to>
    <xdr:cxnSp macro="">
      <xdr:nvCxnSpPr>
        <xdr:cNvPr id="135" name="直線コネクタ 134"/>
        <xdr:cNvCxnSpPr/>
      </xdr:nvCxnSpPr>
      <xdr:spPr>
        <a:xfrm flipV="1">
          <a:off x="2336800" y="1038479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64</xdr:row>
      <xdr:rowOff>87630</xdr:rowOff>
    </xdr:to>
    <xdr:cxnSp macro="">
      <xdr:nvCxnSpPr>
        <xdr:cNvPr id="138" name="直線コネクタ 137"/>
        <xdr:cNvCxnSpPr/>
      </xdr:nvCxnSpPr>
      <xdr:spPr>
        <a:xfrm flipV="1">
          <a:off x="1447800" y="1069848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8" name="円/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112793</xdr:rowOff>
    </xdr:from>
    <xdr:ext cx="762000" cy="259045"/>
    <xdr:sp macro="" textlink="">
      <xdr:nvSpPr>
        <xdr:cNvPr id="149" name="財政構造の弾力性該当値テキスト"/>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0" name="円/楕円 149"/>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170451</xdr:rowOff>
    </xdr:from>
    <xdr:ext cx="736600" cy="259045"/>
    <xdr:sp macro="" textlink="">
      <xdr:nvSpPr>
        <xdr:cNvPr id="151" name="テキスト ボックス 150"/>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2" name="円/楕円 151"/>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158767</xdr:rowOff>
    </xdr:from>
    <xdr:ext cx="762000" cy="259045"/>
    <xdr:sp macro="" textlink="">
      <xdr:nvSpPr>
        <xdr:cNvPr id="153" name="テキスト ボックス 152"/>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4" name="円/楕円 153"/>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5" name="テキスト ボックス 154"/>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6" name="円/楕円 155"/>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7" name="テキスト ボックス 156"/>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全国平均をやや下回っているが、県平均を上回っている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同規模人口の自治体</a:t>
          </a:r>
          <a:r>
            <a:rPr lang="ja-JP" altLang="ja-JP" sz="1300" b="0" i="0" baseline="0">
              <a:solidFill>
                <a:schemeClr val="dk1"/>
              </a:solidFill>
              <a:effectLst/>
              <a:latin typeface="+mn-lt"/>
              <a:ea typeface="+mn-ea"/>
              <a:cs typeface="+mn-cs"/>
            </a:rPr>
            <a:t>と比べて、</a:t>
          </a:r>
          <a:r>
            <a:rPr lang="ja-JP" altLang="en-US" sz="1300" b="0" i="0" baseline="0">
              <a:solidFill>
                <a:schemeClr val="dk1"/>
              </a:solidFill>
              <a:effectLst/>
              <a:latin typeface="+mn-lt"/>
              <a:ea typeface="+mn-ea"/>
              <a:cs typeface="+mn-cs"/>
            </a:rPr>
            <a:t>面積が大きいため、集落が点在し、公共施設の数が多いことが物件費が高い原因である。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平成２８年度策定の公共施設等総合管理計画に基づき適正な管理・運営に努める。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152091</xdr:rowOff>
    </xdr:from>
    <xdr:to>
      <xdr:col>7</xdr:col>
      <xdr:colOff>152400</xdr:colOff>
      <xdr:row>83</xdr:row>
      <xdr:rowOff>163880</xdr:rowOff>
    </xdr:to>
    <xdr:cxnSp macro="">
      <xdr:nvCxnSpPr>
        <xdr:cNvPr id="194" name="直線コネクタ 193"/>
        <xdr:cNvCxnSpPr/>
      </xdr:nvCxnSpPr>
      <xdr:spPr>
        <a:xfrm flipV="1">
          <a:off x="4114800" y="14382441"/>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68636</xdr:rowOff>
    </xdr:from>
    <xdr:to>
      <xdr:col>6</xdr:col>
      <xdr:colOff>0</xdr:colOff>
      <xdr:row>83</xdr:row>
      <xdr:rowOff>163880</xdr:rowOff>
    </xdr:to>
    <xdr:cxnSp macro="">
      <xdr:nvCxnSpPr>
        <xdr:cNvPr id="197" name="直線コネクタ 196"/>
        <xdr:cNvCxnSpPr/>
      </xdr:nvCxnSpPr>
      <xdr:spPr>
        <a:xfrm>
          <a:off x="3225800" y="14298986"/>
          <a:ext cx="889000" cy="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11754</xdr:rowOff>
    </xdr:from>
    <xdr:ext cx="736600" cy="259045"/>
    <xdr:sp macro="" textlink="">
      <xdr:nvSpPr>
        <xdr:cNvPr id="199" name="テキスト ボックス 198"/>
        <xdr:cNvSpPr txBox="1"/>
      </xdr:nvSpPr>
      <xdr:spPr>
        <a:xfrm>
          <a:off x="3733800" y="1407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55513</xdr:rowOff>
    </xdr:from>
    <xdr:to>
      <xdr:col>4</xdr:col>
      <xdr:colOff>482600</xdr:colOff>
      <xdr:row>83</xdr:row>
      <xdr:rowOff>68636</xdr:rowOff>
    </xdr:to>
    <xdr:cxnSp macro="">
      <xdr:nvCxnSpPr>
        <xdr:cNvPr id="200" name="直線コネクタ 199"/>
        <xdr:cNvCxnSpPr/>
      </xdr:nvCxnSpPr>
      <xdr:spPr>
        <a:xfrm>
          <a:off x="2336800" y="14285863"/>
          <a:ext cx="889000" cy="1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55513</xdr:rowOff>
    </xdr:from>
    <xdr:to>
      <xdr:col>3</xdr:col>
      <xdr:colOff>279400</xdr:colOff>
      <xdr:row>83</xdr:row>
      <xdr:rowOff>82138</xdr:rowOff>
    </xdr:to>
    <xdr:cxnSp macro="">
      <xdr:nvCxnSpPr>
        <xdr:cNvPr id="203" name="直線コネクタ 202"/>
        <xdr:cNvCxnSpPr/>
      </xdr:nvCxnSpPr>
      <xdr:spPr>
        <a:xfrm flipV="1">
          <a:off x="1447800" y="14285863"/>
          <a:ext cx="8890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101291</xdr:rowOff>
    </xdr:from>
    <xdr:to>
      <xdr:col>7</xdr:col>
      <xdr:colOff>203200</xdr:colOff>
      <xdr:row>84</xdr:row>
      <xdr:rowOff>31441</xdr:rowOff>
    </xdr:to>
    <xdr:sp macro="" textlink="">
      <xdr:nvSpPr>
        <xdr:cNvPr id="213" name="円/楕円 212"/>
        <xdr:cNvSpPr/>
      </xdr:nvSpPr>
      <xdr:spPr>
        <a:xfrm>
          <a:off x="4902200" y="14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73368</xdr:rowOff>
    </xdr:from>
    <xdr:ext cx="762000" cy="259045"/>
    <xdr:sp macro="" textlink="">
      <xdr:nvSpPr>
        <xdr:cNvPr id="214" name="人件費・物件費等の状況該当値テキスト"/>
        <xdr:cNvSpPr txBox="1"/>
      </xdr:nvSpPr>
      <xdr:spPr>
        <a:xfrm>
          <a:off x="5041900" y="1430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113080</xdr:rowOff>
    </xdr:from>
    <xdr:to>
      <xdr:col>6</xdr:col>
      <xdr:colOff>50800</xdr:colOff>
      <xdr:row>84</xdr:row>
      <xdr:rowOff>43230</xdr:rowOff>
    </xdr:to>
    <xdr:sp macro="" textlink="">
      <xdr:nvSpPr>
        <xdr:cNvPr id="215" name="円/楕円 214"/>
        <xdr:cNvSpPr/>
      </xdr:nvSpPr>
      <xdr:spPr>
        <a:xfrm>
          <a:off x="4064000" y="143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28007</xdr:rowOff>
    </xdr:from>
    <xdr:ext cx="736600" cy="259045"/>
    <xdr:sp macro="" textlink="">
      <xdr:nvSpPr>
        <xdr:cNvPr id="216" name="テキスト ボックス 215"/>
        <xdr:cNvSpPr txBox="1"/>
      </xdr:nvSpPr>
      <xdr:spPr>
        <a:xfrm>
          <a:off x="3733800" y="1442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17836</xdr:rowOff>
    </xdr:from>
    <xdr:to>
      <xdr:col>4</xdr:col>
      <xdr:colOff>533400</xdr:colOff>
      <xdr:row>83</xdr:row>
      <xdr:rowOff>119436</xdr:rowOff>
    </xdr:to>
    <xdr:sp macro="" textlink="">
      <xdr:nvSpPr>
        <xdr:cNvPr id="217" name="円/楕円 216"/>
        <xdr:cNvSpPr/>
      </xdr:nvSpPr>
      <xdr:spPr>
        <a:xfrm>
          <a:off x="3175000" y="142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129613</xdr:rowOff>
    </xdr:from>
    <xdr:ext cx="762000" cy="259045"/>
    <xdr:sp macro="" textlink="">
      <xdr:nvSpPr>
        <xdr:cNvPr id="218" name="テキスト ボックス 217"/>
        <xdr:cNvSpPr txBox="1"/>
      </xdr:nvSpPr>
      <xdr:spPr>
        <a:xfrm>
          <a:off x="2844800" y="140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108,368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4713</xdr:rowOff>
    </xdr:from>
    <xdr:to>
      <xdr:col>3</xdr:col>
      <xdr:colOff>330200</xdr:colOff>
      <xdr:row>83</xdr:row>
      <xdr:rowOff>106313</xdr:rowOff>
    </xdr:to>
    <xdr:sp macro="" textlink="">
      <xdr:nvSpPr>
        <xdr:cNvPr id="219" name="円/楕円 218"/>
        <xdr:cNvSpPr/>
      </xdr:nvSpPr>
      <xdr:spPr>
        <a:xfrm>
          <a:off x="2286000" y="142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116490</xdr:rowOff>
    </xdr:from>
    <xdr:ext cx="762000" cy="259045"/>
    <xdr:sp macro="" textlink="">
      <xdr:nvSpPr>
        <xdr:cNvPr id="220" name="テキスト ボックス 219"/>
        <xdr:cNvSpPr txBox="1"/>
      </xdr:nvSpPr>
      <xdr:spPr>
        <a:xfrm>
          <a:off x="1955800" y="140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31338</xdr:rowOff>
    </xdr:from>
    <xdr:to>
      <xdr:col>2</xdr:col>
      <xdr:colOff>127000</xdr:colOff>
      <xdr:row>83</xdr:row>
      <xdr:rowOff>132938</xdr:rowOff>
    </xdr:to>
    <xdr:sp macro="" textlink="">
      <xdr:nvSpPr>
        <xdr:cNvPr id="221" name="円/楕円 220"/>
        <xdr:cNvSpPr/>
      </xdr:nvSpPr>
      <xdr:spPr>
        <a:xfrm>
          <a:off x="1397000" y="142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143115</xdr:rowOff>
    </xdr:from>
    <xdr:ext cx="762000" cy="259045"/>
    <xdr:sp macro="" textlink="">
      <xdr:nvSpPr>
        <xdr:cNvPr id="222" name="テキスト ボックス 221"/>
        <xdr:cNvSpPr txBox="1"/>
      </xdr:nvSpPr>
      <xdr:spPr>
        <a:xfrm>
          <a:off x="1066800" y="1403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類似団体内平均値とほぼ同水準であるので、</a:t>
          </a:r>
          <a:r>
            <a:rPr kumimoji="1" lang="ja-JP" altLang="ja-JP" sz="1300">
              <a:solidFill>
                <a:schemeClr val="dk1"/>
              </a:solidFill>
              <a:effectLst/>
              <a:latin typeface="+mn-lt"/>
              <a:ea typeface="+mn-ea"/>
              <a:cs typeface="+mn-cs"/>
            </a:rPr>
            <a:t>適切な状況であると認識している。</a:t>
          </a:r>
          <a:endParaRPr kumimoji="1" lang="en-US" altLang="ja-JP" sz="1300">
            <a:latin typeface="ＭＳ Ｐゴシック"/>
          </a:endParaRPr>
        </a:p>
        <a:p>
          <a:r>
            <a:rPr kumimoji="1" lang="ja-JP" altLang="en-US" sz="1300">
              <a:latin typeface="ＭＳ Ｐゴシック"/>
            </a:rPr>
            <a:t>職員の経験年数階層の変動等の影響で、昨年度に比べて３．０ポイント増加した。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85</xdr:row>
      <xdr:rowOff>31750</xdr:rowOff>
    </xdr:to>
    <xdr:cxnSp macro="">
      <xdr:nvCxnSpPr>
        <xdr:cNvPr id="258" name="直線コネクタ 257"/>
        <xdr:cNvCxnSpPr/>
      </xdr:nvCxnSpPr>
      <xdr:spPr>
        <a:xfrm>
          <a:off x="16179800" y="14260286"/>
          <a:ext cx="8382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121859</xdr:rowOff>
    </xdr:to>
    <xdr:cxnSp macro="">
      <xdr:nvCxnSpPr>
        <xdr:cNvPr id="261" name="直線コネクタ 260"/>
        <xdr:cNvCxnSpPr/>
      </xdr:nvCxnSpPr>
      <xdr:spPr>
        <a:xfrm flipV="1">
          <a:off x="15290800" y="142602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89</xdr:row>
      <xdr:rowOff>138793</xdr:rowOff>
    </xdr:to>
    <xdr:cxnSp macro="">
      <xdr:nvCxnSpPr>
        <xdr:cNvPr id="264" name="直線コネクタ 263"/>
        <xdr:cNvCxnSpPr/>
      </xdr:nvCxnSpPr>
      <xdr:spPr>
        <a:xfrm flipV="1">
          <a:off x="14401800" y="14352209"/>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138793</xdr:rowOff>
    </xdr:to>
    <xdr:cxnSp macro="">
      <xdr:nvCxnSpPr>
        <xdr:cNvPr id="267" name="直線コネクタ 266"/>
        <xdr:cNvCxnSpPr/>
      </xdr:nvCxnSpPr>
      <xdr:spPr>
        <a:xfrm>
          <a:off x="13512800" y="153518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7" name="円/楕円 276"/>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8"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1" name="円/楕円 280"/>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2" name="テキスト ボックス 281"/>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28320</xdr:rowOff>
    </xdr:from>
    <xdr:ext cx="762000" cy="259045"/>
    <xdr:sp macro="" textlink="">
      <xdr:nvSpPr>
        <xdr:cNvPr id="284" name="テキスト ボックス 283"/>
        <xdr:cNvSpPr txBox="1"/>
      </xdr:nvSpPr>
      <xdr:spPr>
        <a:xfrm>
          <a:off x="14020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6" name="テキスト ボックス 285"/>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これまでに定員管理計画を上回る職員数の削減に取り組んできたが、なお</a:t>
          </a:r>
          <a:r>
            <a:rPr lang="ja-JP" altLang="en-US" sz="1300" b="0" i="0" baseline="0">
              <a:solidFill>
                <a:schemeClr val="dk1"/>
              </a:solidFill>
              <a:effectLst/>
              <a:latin typeface="+mn-lt"/>
              <a:ea typeface="+mn-ea"/>
              <a:cs typeface="+mn-cs"/>
            </a:rPr>
            <a:t>類似団体</a:t>
          </a:r>
          <a:r>
            <a:rPr lang="ja-JP" altLang="ja-JP" sz="1300" b="0" i="0" baseline="0">
              <a:solidFill>
                <a:schemeClr val="dk1"/>
              </a:solidFill>
              <a:effectLst/>
              <a:latin typeface="+mn-lt"/>
              <a:ea typeface="+mn-ea"/>
              <a:cs typeface="+mn-cs"/>
            </a:rPr>
            <a:t>平均を上回って</a:t>
          </a:r>
          <a:r>
            <a:rPr lang="ja-JP" altLang="en-US" sz="1300" b="0" i="0" baseline="0">
              <a:solidFill>
                <a:schemeClr val="dk1"/>
              </a:solidFill>
              <a:effectLst/>
              <a:latin typeface="+mn-lt"/>
              <a:ea typeface="+mn-ea"/>
              <a:cs typeface="+mn-cs"/>
            </a:rPr>
            <a:t>い</a:t>
          </a:r>
          <a:r>
            <a:rPr lang="ja-JP" altLang="ja-JP" sz="1300" b="0" i="0" baseline="0">
              <a:solidFill>
                <a:schemeClr val="dk1"/>
              </a:solidFill>
              <a:effectLst/>
              <a:latin typeface="+mn-lt"/>
              <a:ea typeface="+mn-ea"/>
              <a:cs typeface="+mn-cs"/>
            </a:rPr>
            <a:t>る。</a:t>
          </a:r>
          <a:endParaRPr lang="ja-JP" altLang="ja-JP" sz="13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今後については、平成２９年度策定予定の保育所、小中学校の再編成計画に基づき職員定数の削減により改善を図る。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113393</xdr:rowOff>
    </xdr:from>
    <xdr:to>
      <xdr:col>24</xdr:col>
      <xdr:colOff>558800</xdr:colOff>
      <xdr:row>62</xdr:row>
      <xdr:rowOff>122010</xdr:rowOff>
    </xdr:to>
    <xdr:cxnSp macro="">
      <xdr:nvCxnSpPr>
        <xdr:cNvPr id="323" name="直線コネクタ 322"/>
        <xdr:cNvCxnSpPr/>
      </xdr:nvCxnSpPr>
      <xdr:spPr>
        <a:xfrm flipV="1">
          <a:off x="16179800" y="10743293"/>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4"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122010</xdr:rowOff>
    </xdr:from>
    <xdr:to>
      <xdr:col>23</xdr:col>
      <xdr:colOff>406400</xdr:colOff>
      <xdr:row>62</xdr:row>
      <xdr:rowOff>123734</xdr:rowOff>
    </xdr:to>
    <xdr:cxnSp macro="">
      <xdr:nvCxnSpPr>
        <xdr:cNvPr id="326" name="直線コネクタ 325"/>
        <xdr:cNvCxnSpPr/>
      </xdr:nvCxnSpPr>
      <xdr:spPr>
        <a:xfrm flipV="1">
          <a:off x="15290800" y="107519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8" name="テキスト ボックス 327"/>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104775</xdr:rowOff>
    </xdr:from>
    <xdr:to>
      <xdr:col>22</xdr:col>
      <xdr:colOff>203200</xdr:colOff>
      <xdr:row>62</xdr:row>
      <xdr:rowOff>123734</xdr:rowOff>
    </xdr:to>
    <xdr:cxnSp macro="">
      <xdr:nvCxnSpPr>
        <xdr:cNvPr id="329" name="直線コネクタ 328"/>
        <xdr:cNvCxnSpPr/>
      </xdr:nvCxnSpPr>
      <xdr:spPr>
        <a:xfrm>
          <a:off x="14401800" y="1073467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1" name="テキスト ボックス 330"/>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103051</xdr:rowOff>
    </xdr:from>
    <xdr:to>
      <xdr:col>21</xdr:col>
      <xdr:colOff>0</xdr:colOff>
      <xdr:row>62</xdr:row>
      <xdr:rowOff>104775</xdr:rowOff>
    </xdr:to>
    <xdr:cxnSp macro="">
      <xdr:nvCxnSpPr>
        <xdr:cNvPr id="332" name="直線コネクタ 331"/>
        <xdr:cNvCxnSpPr/>
      </xdr:nvCxnSpPr>
      <xdr:spPr>
        <a:xfrm>
          <a:off x="13512800" y="1073295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4" name="テキスト ボックス 333"/>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6" name="テキスト ボックス 33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62593</xdr:rowOff>
    </xdr:from>
    <xdr:to>
      <xdr:col>24</xdr:col>
      <xdr:colOff>609600</xdr:colOff>
      <xdr:row>62</xdr:row>
      <xdr:rowOff>164193</xdr:rowOff>
    </xdr:to>
    <xdr:sp macro="" textlink="">
      <xdr:nvSpPr>
        <xdr:cNvPr id="342" name="円/楕円 341"/>
        <xdr:cNvSpPr/>
      </xdr:nvSpPr>
      <xdr:spPr>
        <a:xfrm>
          <a:off x="16967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34670</xdr:rowOff>
    </xdr:from>
    <xdr:ext cx="762000" cy="259045"/>
    <xdr:sp macro="" textlink="">
      <xdr:nvSpPr>
        <xdr:cNvPr id="343" name="定員管理の状況該当値テキスト"/>
        <xdr:cNvSpPr txBox="1"/>
      </xdr:nvSpPr>
      <xdr:spPr>
        <a:xfrm>
          <a:off x="17106900" y="1066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71210</xdr:rowOff>
    </xdr:from>
    <xdr:to>
      <xdr:col>23</xdr:col>
      <xdr:colOff>457200</xdr:colOff>
      <xdr:row>63</xdr:row>
      <xdr:rowOff>1360</xdr:rowOff>
    </xdr:to>
    <xdr:sp macro="" textlink="">
      <xdr:nvSpPr>
        <xdr:cNvPr id="344" name="円/楕円 343"/>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157587</xdr:rowOff>
    </xdr:from>
    <xdr:ext cx="736600" cy="259045"/>
    <xdr:sp macro="" textlink="">
      <xdr:nvSpPr>
        <xdr:cNvPr id="345" name="テキスト ボックス 344"/>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72934</xdr:rowOff>
    </xdr:from>
    <xdr:to>
      <xdr:col>22</xdr:col>
      <xdr:colOff>254000</xdr:colOff>
      <xdr:row>63</xdr:row>
      <xdr:rowOff>3084</xdr:rowOff>
    </xdr:to>
    <xdr:sp macro="" textlink="">
      <xdr:nvSpPr>
        <xdr:cNvPr id="346" name="円/楕円 345"/>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159311</xdr:rowOff>
    </xdr:from>
    <xdr:ext cx="762000" cy="259045"/>
    <xdr:sp macro="" textlink="">
      <xdr:nvSpPr>
        <xdr:cNvPr id="347" name="テキスト ボックス 346"/>
        <xdr:cNvSpPr txBox="1"/>
      </xdr:nvSpPr>
      <xdr:spPr>
        <a:xfrm>
          <a:off x="14909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53975</xdr:rowOff>
    </xdr:from>
    <xdr:to>
      <xdr:col>21</xdr:col>
      <xdr:colOff>50800</xdr:colOff>
      <xdr:row>62</xdr:row>
      <xdr:rowOff>155575</xdr:rowOff>
    </xdr:to>
    <xdr:sp macro="" textlink="">
      <xdr:nvSpPr>
        <xdr:cNvPr id="348" name="円/楕円 347"/>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140352</xdr:rowOff>
    </xdr:from>
    <xdr:ext cx="762000" cy="259045"/>
    <xdr:sp macro="" textlink="">
      <xdr:nvSpPr>
        <xdr:cNvPr id="349" name="テキスト ボックス 348"/>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52251</xdr:rowOff>
    </xdr:from>
    <xdr:to>
      <xdr:col>19</xdr:col>
      <xdr:colOff>533400</xdr:colOff>
      <xdr:row>62</xdr:row>
      <xdr:rowOff>153851</xdr:rowOff>
    </xdr:to>
    <xdr:sp macro="" textlink="">
      <xdr:nvSpPr>
        <xdr:cNvPr id="350" name="円/楕円 349"/>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138628</xdr:rowOff>
    </xdr:from>
    <xdr:ext cx="762000" cy="259045"/>
    <xdr:sp macro="" textlink="">
      <xdr:nvSpPr>
        <xdr:cNvPr id="351" name="テキスト ボックス 350"/>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過去に借入を行った建設起債の償還が順調に進んでおり、新規借入れを最小限に留め</a:t>
          </a:r>
          <a:r>
            <a:rPr kumimoji="1" lang="ja-JP" altLang="en-US" sz="1300">
              <a:solidFill>
                <a:schemeClr val="dk1"/>
              </a:solidFill>
              <a:effectLst/>
              <a:latin typeface="+mn-lt"/>
              <a:ea typeface="+mn-ea"/>
              <a:cs typeface="+mn-cs"/>
            </a:rPr>
            <a:t>ているため</a:t>
          </a:r>
          <a:r>
            <a:rPr kumimoji="1" lang="ja-JP" altLang="ja-JP" sz="1300">
              <a:solidFill>
                <a:schemeClr val="dk1"/>
              </a:solidFill>
              <a:effectLst/>
              <a:latin typeface="+mn-lt"/>
              <a:ea typeface="+mn-ea"/>
              <a:cs typeface="+mn-cs"/>
            </a:rPr>
            <a:t>全国平均、県平均ともに下回っている。今後</a:t>
          </a:r>
          <a:r>
            <a:rPr kumimoji="1" lang="ja-JP" altLang="en-US" sz="1300">
              <a:solidFill>
                <a:schemeClr val="dk1"/>
              </a:solidFill>
              <a:effectLst/>
              <a:latin typeface="+mn-lt"/>
              <a:ea typeface="+mn-ea"/>
              <a:cs typeface="+mn-cs"/>
            </a:rPr>
            <a:t>についても</a:t>
          </a:r>
          <a:r>
            <a:rPr kumimoji="1" lang="ja-JP" altLang="ja-JP" sz="1300">
              <a:solidFill>
                <a:schemeClr val="dk1"/>
              </a:solidFill>
              <a:effectLst/>
              <a:latin typeface="+mn-lt"/>
              <a:ea typeface="+mn-ea"/>
              <a:cs typeface="+mn-cs"/>
            </a:rPr>
            <a:t>実質公債費比率が悪化することのないよう努めていく。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110913</xdr:rowOff>
    </xdr:to>
    <xdr:cxnSp macro="">
      <xdr:nvCxnSpPr>
        <xdr:cNvPr id="384" name="直線コネクタ 383"/>
        <xdr:cNvCxnSpPr/>
      </xdr:nvCxnSpPr>
      <xdr:spPr>
        <a:xfrm flipV="1">
          <a:off x="16179800" y="690456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110913</xdr:rowOff>
    </xdr:from>
    <xdr:to>
      <xdr:col>23</xdr:col>
      <xdr:colOff>406400</xdr:colOff>
      <xdr:row>41</xdr:row>
      <xdr:rowOff>27940</xdr:rowOff>
    </xdr:to>
    <xdr:cxnSp macro="">
      <xdr:nvCxnSpPr>
        <xdr:cNvPr id="387" name="直線コネクタ 386"/>
        <xdr:cNvCxnSpPr/>
      </xdr:nvCxnSpPr>
      <xdr:spPr>
        <a:xfrm flipV="1">
          <a:off x="15290800" y="696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116417</xdr:rowOff>
    </xdr:to>
    <xdr:cxnSp macro="">
      <xdr:nvCxnSpPr>
        <xdr:cNvPr id="390" name="直線コネクタ 389"/>
        <xdr:cNvCxnSpPr/>
      </xdr:nvCxnSpPr>
      <xdr:spPr>
        <a:xfrm flipV="1">
          <a:off x="14401800" y="70573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57573</xdr:rowOff>
    </xdr:to>
    <xdr:cxnSp macro="">
      <xdr:nvCxnSpPr>
        <xdr:cNvPr id="393" name="直線コネクタ 392"/>
        <xdr:cNvCxnSpPr/>
      </xdr:nvCxnSpPr>
      <xdr:spPr>
        <a:xfrm flipV="1">
          <a:off x="13512800" y="71458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3" name="円/楕円 402"/>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4"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60113</xdr:rowOff>
    </xdr:from>
    <xdr:to>
      <xdr:col>23</xdr:col>
      <xdr:colOff>457200</xdr:colOff>
      <xdr:row>40</xdr:row>
      <xdr:rowOff>161713</xdr:rowOff>
    </xdr:to>
    <xdr:sp macro="" textlink="">
      <xdr:nvSpPr>
        <xdr:cNvPr id="405" name="円/楕円 404"/>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406" name="テキスト ボックス 40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7" name="円/楕円 406"/>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408" name="テキスト ボックス 407"/>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9" name="円/楕円 408"/>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10" name="テキスト ボックス 409"/>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11" name="円/楕円 410"/>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12" name="テキスト ボックス 411"/>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全国平均、県平均ともに下回っており、健全な状況であると認識しており、今後も</a:t>
          </a:r>
          <a:r>
            <a:rPr kumimoji="1" lang="ja-JP" altLang="en-US" sz="1300">
              <a:solidFill>
                <a:schemeClr val="dk1"/>
              </a:solidFill>
              <a:effectLst/>
              <a:latin typeface="+mn-lt"/>
              <a:ea typeface="+mn-ea"/>
              <a:cs typeface="+mn-cs"/>
            </a:rPr>
            <a:t>後世への負担が増えないよう新規事業の実施には慎重に</a:t>
          </a:r>
          <a:r>
            <a:rPr kumimoji="1" lang="ja-JP" altLang="ja-JP" sz="1300">
              <a:solidFill>
                <a:schemeClr val="dk1"/>
              </a:solidFill>
              <a:effectLst/>
              <a:latin typeface="+mn-lt"/>
              <a:ea typeface="+mn-ea"/>
              <a:cs typeface="+mn-cs"/>
            </a:rPr>
            <a:t>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25061</xdr:rowOff>
    </xdr:to>
    <xdr:cxnSp macro="">
      <xdr:nvCxnSpPr>
        <xdr:cNvPr id="446" name="直線コネクタ 445"/>
        <xdr:cNvCxnSpPr/>
      </xdr:nvCxnSpPr>
      <xdr:spPr>
        <a:xfrm>
          <a:off x="16179800" y="242294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9838</xdr:rowOff>
    </xdr:from>
    <xdr:ext cx="762000" cy="259045"/>
    <xdr:sp macro="" textlink="">
      <xdr:nvSpPr>
        <xdr:cNvPr id="447" name="将来負担の状況平均値テキスト"/>
        <xdr:cNvSpPr txBox="1"/>
      </xdr:nvSpPr>
      <xdr:spPr>
        <a:xfrm>
          <a:off x="17106900" y="2410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22648</xdr:rowOff>
    </xdr:from>
    <xdr:to>
      <xdr:col>23</xdr:col>
      <xdr:colOff>406400</xdr:colOff>
      <xdr:row>14</xdr:row>
      <xdr:rowOff>45974</xdr:rowOff>
    </xdr:to>
    <xdr:cxnSp macro="">
      <xdr:nvCxnSpPr>
        <xdr:cNvPr id="449" name="直線コネクタ 448"/>
        <xdr:cNvCxnSpPr/>
      </xdr:nvCxnSpPr>
      <xdr:spPr>
        <a:xfrm flipV="1">
          <a:off x="15290800" y="242294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45974</xdr:rowOff>
    </xdr:from>
    <xdr:to>
      <xdr:col>22</xdr:col>
      <xdr:colOff>203200</xdr:colOff>
      <xdr:row>14</xdr:row>
      <xdr:rowOff>65278</xdr:rowOff>
    </xdr:to>
    <xdr:cxnSp macro="">
      <xdr:nvCxnSpPr>
        <xdr:cNvPr id="452" name="直線コネクタ 451"/>
        <xdr:cNvCxnSpPr/>
      </xdr:nvCxnSpPr>
      <xdr:spPr>
        <a:xfrm flipV="1">
          <a:off x="14401800" y="24462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13860</xdr:rowOff>
    </xdr:from>
    <xdr:ext cx="762000" cy="259045"/>
    <xdr:sp macro="" textlink="">
      <xdr:nvSpPr>
        <xdr:cNvPr id="454" name="テキスト ボックス 453"/>
        <xdr:cNvSpPr txBox="1"/>
      </xdr:nvSpPr>
      <xdr:spPr>
        <a:xfrm>
          <a:off x="14909800" y="25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65278</xdr:rowOff>
    </xdr:from>
    <xdr:to>
      <xdr:col>21</xdr:col>
      <xdr:colOff>0</xdr:colOff>
      <xdr:row>15</xdr:row>
      <xdr:rowOff>21717</xdr:rowOff>
    </xdr:to>
    <xdr:cxnSp macro="">
      <xdr:nvCxnSpPr>
        <xdr:cNvPr id="455" name="直線コネクタ 454"/>
        <xdr:cNvCxnSpPr/>
      </xdr:nvCxnSpPr>
      <xdr:spPr>
        <a:xfrm flipV="1">
          <a:off x="13512800" y="2465578"/>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57" name="テキスト ボックス 456"/>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9" name="テキスト ボックス 458"/>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145711</xdr:rowOff>
    </xdr:from>
    <xdr:to>
      <xdr:col>24</xdr:col>
      <xdr:colOff>609600</xdr:colOff>
      <xdr:row>14</xdr:row>
      <xdr:rowOff>75861</xdr:rowOff>
    </xdr:to>
    <xdr:sp macro="" textlink="">
      <xdr:nvSpPr>
        <xdr:cNvPr id="465" name="円/楕円 464"/>
        <xdr:cNvSpPr/>
      </xdr:nvSpPr>
      <xdr:spPr>
        <a:xfrm>
          <a:off x="169672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66988</xdr:rowOff>
    </xdr:from>
    <xdr:ext cx="762000" cy="259045"/>
    <xdr:sp macro="" textlink="">
      <xdr:nvSpPr>
        <xdr:cNvPr id="466" name="将来負担の状況該当値テキスト"/>
        <xdr:cNvSpPr txBox="1"/>
      </xdr:nvSpPr>
      <xdr:spPr>
        <a:xfrm>
          <a:off x="17106900" y="22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143298</xdr:rowOff>
    </xdr:from>
    <xdr:to>
      <xdr:col>23</xdr:col>
      <xdr:colOff>457200</xdr:colOff>
      <xdr:row>14</xdr:row>
      <xdr:rowOff>73448</xdr:rowOff>
    </xdr:to>
    <xdr:sp macro="" textlink="">
      <xdr:nvSpPr>
        <xdr:cNvPr id="467" name="円/楕円 466"/>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83625</xdr:rowOff>
    </xdr:from>
    <xdr:ext cx="736600" cy="259045"/>
    <xdr:sp macro="" textlink="">
      <xdr:nvSpPr>
        <xdr:cNvPr id="468" name="テキスト ボックス 467"/>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166624</xdr:rowOff>
    </xdr:from>
    <xdr:to>
      <xdr:col>22</xdr:col>
      <xdr:colOff>254000</xdr:colOff>
      <xdr:row>14</xdr:row>
      <xdr:rowOff>96774</xdr:rowOff>
    </xdr:to>
    <xdr:sp macro="" textlink="">
      <xdr:nvSpPr>
        <xdr:cNvPr id="469" name="円/楕円 468"/>
        <xdr:cNvSpPr/>
      </xdr:nvSpPr>
      <xdr:spPr>
        <a:xfrm>
          <a:off x="15240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106951</xdr:rowOff>
    </xdr:from>
    <xdr:ext cx="762000" cy="259045"/>
    <xdr:sp macro="" textlink="">
      <xdr:nvSpPr>
        <xdr:cNvPr id="470" name="テキスト ボックス 469"/>
        <xdr:cNvSpPr txBox="1"/>
      </xdr:nvSpPr>
      <xdr:spPr>
        <a:xfrm>
          <a:off x="14909800" y="21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14478</xdr:rowOff>
    </xdr:from>
    <xdr:to>
      <xdr:col>21</xdr:col>
      <xdr:colOff>50800</xdr:colOff>
      <xdr:row>14</xdr:row>
      <xdr:rowOff>116078</xdr:rowOff>
    </xdr:to>
    <xdr:sp macro="" textlink="">
      <xdr:nvSpPr>
        <xdr:cNvPr id="471" name="円/楕円 470"/>
        <xdr:cNvSpPr/>
      </xdr:nvSpPr>
      <xdr:spPr>
        <a:xfrm>
          <a:off x="14351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126255</xdr:rowOff>
    </xdr:from>
    <xdr:ext cx="762000" cy="259045"/>
    <xdr:sp macro="" textlink="">
      <xdr:nvSpPr>
        <xdr:cNvPr id="472" name="テキスト ボックス 471"/>
        <xdr:cNvSpPr txBox="1"/>
      </xdr:nvSpPr>
      <xdr:spPr>
        <a:xfrm>
          <a:off x="14020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142367</xdr:rowOff>
    </xdr:from>
    <xdr:to>
      <xdr:col>19</xdr:col>
      <xdr:colOff>533400</xdr:colOff>
      <xdr:row>15</xdr:row>
      <xdr:rowOff>72517</xdr:rowOff>
    </xdr:to>
    <xdr:sp macro="" textlink="">
      <xdr:nvSpPr>
        <xdr:cNvPr id="473" name="円/楕円 472"/>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82694</xdr:rowOff>
    </xdr:from>
    <xdr:ext cx="762000" cy="259045"/>
    <xdr:sp macro="" textlink="">
      <xdr:nvSpPr>
        <xdr:cNvPr id="474" name="テキスト ボックス 473"/>
        <xdr:cNvSpPr txBox="1"/>
      </xdr:nvSpPr>
      <xdr:spPr>
        <a:xfrm>
          <a:off x="13131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a:t>
          </a:r>
          <a:r>
            <a:rPr kumimoji="1" lang="ja-JP" altLang="ja-JP" sz="1300">
              <a:solidFill>
                <a:schemeClr val="dk1"/>
              </a:solidFill>
              <a:effectLst/>
              <a:latin typeface="+mn-lt"/>
              <a:ea typeface="+mn-ea"/>
              <a:cs typeface="+mn-cs"/>
            </a:rPr>
            <a:t>団体に比べ</a:t>
          </a:r>
          <a:r>
            <a:rPr kumimoji="1" lang="ja-JP" altLang="en-US" sz="1300">
              <a:solidFill>
                <a:schemeClr val="dk1"/>
              </a:solidFill>
              <a:effectLst/>
              <a:latin typeface="+mn-lt"/>
              <a:ea typeface="+mn-ea"/>
              <a:cs typeface="+mn-cs"/>
            </a:rPr>
            <a:t>数値が高い要因は、</a:t>
          </a:r>
          <a:r>
            <a:rPr kumimoji="1" lang="ja-JP" altLang="ja-JP" sz="1300">
              <a:solidFill>
                <a:schemeClr val="dk1"/>
              </a:solidFill>
              <a:effectLst/>
              <a:latin typeface="+mn-lt"/>
              <a:ea typeface="+mn-ea"/>
              <a:cs typeface="+mn-cs"/>
            </a:rPr>
            <a:t>職員数が多いことであ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更なる事務事業の見直し、</a:t>
          </a:r>
          <a:r>
            <a:rPr kumimoji="1" lang="ja-JP" altLang="en-US" sz="130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保育所</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小中学校の再編成計画に基づき職員定数の削減</a:t>
          </a:r>
          <a:r>
            <a:rPr lang="ja-JP" altLang="en-US" sz="1300" b="0" i="0" baseline="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進めていく必要がある。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113284</xdr:rowOff>
    </xdr:to>
    <xdr:cxnSp macro="">
      <xdr:nvCxnSpPr>
        <xdr:cNvPr id="64" name="直線コネクタ 63"/>
        <xdr:cNvCxnSpPr/>
      </xdr:nvCxnSpPr>
      <xdr:spPr>
        <a:xfrm flipV="1">
          <a:off x="3987800" y="65049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113284</xdr:rowOff>
    </xdr:to>
    <xdr:cxnSp macro="">
      <xdr:nvCxnSpPr>
        <xdr:cNvPr id="67" name="直線コネクタ 66"/>
        <xdr:cNvCxnSpPr/>
      </xdr:nvCxnSpPr>
      <xdr:spPr>
        <a:xfrm>
          <a:off x="3098800" y="65049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3556</xdr:rowOff>
    </xdr:to>
    <xdr:cxnSp macro="">
      <xdr:nvCxnSpPr>
        <xdr:cNvPr id="70" name="直線コネクタ 69"/>
        <xdr:cNvCxnSpPr/>
      </xdr:nvCxnSpPr>
      <xdr:spPr>
        <a:xfrm flipV="1">
          <a:off x="2209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xdr:rowOff>
    </xdr:from>
    <xdr:to>
      <xdr:col>3</xdr:col>
      <xdr:colOff>142875</xdr:colOff>
      <xdr:row>38</xdr:row>
      <xdr:rowOff>90424</xdr:rowOff>
    </xdr:to>
    <xdr:cxnSp macro="">
      <xdr:nvCxnSpPr>
        <xdr:cNvPr id="73" name="直線コネクタ 72"/>
        <xdr:cNvCxnSpPr/>
      </xdr:nvCxnSpPr>
      <xdr:spPr>
        <a:xfrm flipV="1">
          <a:off x="1320800" y="6518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62484</xdr:rowOff>
    </xdr:from>
    <xdr:to>
      <xdr:col>5</xdr:col>
      <xdr:colOff>600075</xdr:colOff>
      <xdr:row>38</xdr:row>
      <xdr:rowOff>164084</xdr:rowOff>
    </xdr:to>
    <xdr:sp macro="" textlink="">
      <xdr:nvSpPr>
        <xdr:cNvPr id="85" name="円/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124206</xdr:rowOff>
    </xdr:from>
    <xdr:to>
      <xdr:col>3</xdr:col>
      <xdr:colOff>193675</xdr:colOff>
      <xdr:row>38</xdr:row>
      <xdr:rowOff>54356</xdr:rowOff>
    </xdr:to>
    <xdr:sp macro="" textlink="">
      <xdr:nvSpPr>
        <xdr:cNvPr id="89" name="円/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類似団体平均値と比較して下回っている。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昨年度と比較し上昇した要因として、電算処理事務関係の委託料等の経常的な経費が増加したことが挙げられる。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今後も電算処理事務の多様化による委託処理事務、機器の借上料等の増加が見込まれ</a:t>
          </a:r>
          <a:r>
            <a:rPr kumimoji="1" lang="ja-JP" altLang="en-US" sz="1300">
              <a:solidFill>
                <a:schemeClr val="dk1"/>
              </a:solidFill>
              <a:effectLst/>
              <a:latin typeface="+mn-lt"/>
              <a:ea typeface="+mn-ea"/>
              <a:cs typeface="+mn-cs"/>
            </a:rPr>
            <a:t>ので、</a:t>
          </a:r>
          <a:r>
            <a:rPr kumimoji="1" lang="ja-JP" altLang="ja-JP" sz="1300">
              <a:solidFill>
                <a:schemeClr val="dk1"/>
              </a:solidFill>
              <a:effectLst/>
              <a:latin typeface="+mn-lt"/>
              <a:ea typeface="+mn-ea"/>
              <a:cs typeface="+mn-cs"/>
            </a:rPr>
            <a:t>他の経費を見直しをすることにより必要な財源を確保する必要がある。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15966</xdr:rowOff>
    </xdr:from>
    <xdr:to>
      <xdr:col>24</xdr:col>
      <xdr:colOff>31750</xdr:colOff>
      <xdr:row>15</xdr:row>
      <xdr:rowOff>131899</xdr:rowOff>
    </xdr:to>
    <xdr:cxnSp macro="">
      <xdr:nvCxnSpPr>
        <xdr:cNvPr id="127" name="直線コネクタ 126"/>
        <xdr:cNvCxnSpPr/>
      </xdr:nvCxnSpPr>
      <xdr:spPr>
        <a:xfrm>
          <a:off x="15671800" y="2416266"/>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128633</xdr:rowOff>
    </xdr:from>
    <xdr:to>
      <xdr:col>22</xdr:col>
      <xdr:colOff>565150</xdr:colOff>
      <xdr:row>14</xdr:row>
      <xdr:rowOff>15966</xdr:rowOff>
    </xdr:to>
    <xdr:cxnSp macro="">
      <xdr:nvCxnSpPr>
        <xdr:cNvPr id="130" name="直線コネクタ 129"/>
        <xdr:cNvCxnSpPr/>
      </xdr:nvCxnSpPr>
      <xdr:spPr>
        <a:xfrm>
          <a:off x="14782800" y="23574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95976</xdr:rowOff>
    </xdr:from>
    <xdr:to>
      <xdr:col>21</xdr:col>
      <xdr:colOff>361950</xdr:colOff>
      <xdr:row>13</xdr:row>
      <xdr:rowOff>128633</xdr:rowOff>
    </xdr:to>
    <xdr:cxnSp macro="">
      <xdr:nvCxnSpPr>
        <xdr:cNvPr id="133" name="直線コネクタ 132"/>
        <xdr:cNvCxnSpPr/>
      </xdr:nvCxnSpPr>
      <xdr:spPr>
        <a:xfrm>
          <a:off x="13893800" y="23248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95976</xdr:rowOff>
    </xdr:from>
    <xdr:to>
      <xdr:col>20</xdr:col>
      <xdr:colOff>158750</xdr:colOff>
      <xdr:row>13</xdr:row>
      <xdr:rowOff>122101</xdr:rowOff>
    </xdr:to>
    <xdr:cxnSp macro="">
      <xdr:nvCxnSpPr>
        <xdr:cNvPr id="136" name="直線コネクタ 135"/>
        <xdr:cNvCxnSpPr/>
      </xdr:nvCxnSpPr>
      <xdr:spPr>
        <a:xfrm flipV="1">
          <a:off x="13004800" y="23248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6" name="円/楕円 145"/>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7"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136616</xdr:rowOff>
    </xdr:from>
    <xdr:to>
      <xdr:col>22</xdr:col>
      <xdr:colOff>615950</xdr:colOff>
      <xdr:row>14</xdr:row>
      <xdr:rowOff>66766</xdr:rowOff>
    </xdr:to>
    <xdr:sp macro="" textlink="">
      <xdr:nvSpPr>
        <xdr:cNvPr id="148" name="円/楕円 147"/>
        <xdr:cNvSpPr/>
      </xdr:nvSpPr>
      <xdr:spPr>
        <a:xfrm>
          <a:off x="15621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76943</xdr:rowOff>
    </xdr:from>
    <xdr:ext cx="736600" cy="259045"/>
    <xdr:sp macro="" textlink="">
      <xdr:nvSpPr>
        <xdr:cNvPr id="149" name="テキスト ボックス 148"/>
        <xdr:cNvSpPr txBox="1"/>
      </xdr:nvSpPr>
      <xdr:spPr>
        <a:xfrm>
          <a:off x="15290800" y="213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77833</xdr:rowOff>
    </xdr:from>
    <xdr:to>
      <xdr:col>21</xdr:col>
      <xdr:colOff>412750</xdr:colOff>
      <xdr:row>14</xdr:row>
      <xdr:rowOff>7983</xdr:rowOff>
    </xdr:to>
    <xdr:sp macro="" textlink="">
      <xdr:nvSpPr>
        <xdr:cNvPr id="150" name="円/楕円 149"/>
        <xdr:cNvSpPr/>
      </xdr:nvSpPr>
      <xdr:spPr>
        <a:xfrm>
          <a:off x="14732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18160</xdr:rowOff>
    </xdr:from>
    <xdr:ext cx="762000" cy="259045"/>
    <xdr:sp macro="" textlink="">
      <xdr:nvSpPr>
        <xdr:cNvPr id="151" name="テキスト ボックス 150"/>
        <xdr:cNvSpPr txBox="1"/>
      </xdr:nvSpPr>
      <xdr:spPr>
        <a:xfrm>
          <a:off x="14401800" y="20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45176</xdr:rowOff>
    </xdr:from>
    <xdr:to>
      <xdr:col>20</xdr:col>
      <xdr:colOff>209550</xdr:colOff>
      <xdr:row>13</xdr:row>
      <xdr:rowOff>146776</xdr:rowOff>
    </xdr:to>
    <xdr:sp macro="" textlink="">
      <xdr:nvSpPr>
        <xdr:cNvPr id="152" name="円/楕円 151"/>
        <xdr:cNvSpPr/>
      </xdr:nvSpPr>
      <xdr:spPr>
        <a:xfrm>
          <a:off x="13843000" y="227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156953</xdr:rowOff>
    </xdr:from>
    <xdr:ext cx="762000" cy="259045"/>
    <xdr:sp macro="" textlink="">
      <xdr:nvSpPr>
        <xdr:cNvPr id="153" name="テキスト ボックス 152"/>
        <xdr:cNvSpPr txBox="1"/>
      </xdr:nvSpPr>
      <xdr:spPr>
        <a:xfrm>
          <a:off x="13512800" y="204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71301</xdr:rowOff>
    </xdr:from>
    <xdr:to>
      <xdr:col>19</xdr:col>
      <xdr:colOff>6350</xdr:colOff>
      <xdr:row>14</xdr:row>
      <xdr:rowOff>1451</xdr:rowOff>
    </xdr:to>
    <xdr:sp macro="" textlink="">
      <xdr:nvSpPr>
        <xdr:cNvPr id="154" name="円/楕円 153"/>
        <xdr:cNvSpPr/>
      </xdr:nvSpPr>
      <xdr:spPr>
        <a:xfrm>
          <a:off x="129540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11628</xdr:rowOff>
    </xdr:from>
    <xdr:ext cx="762000" cy="259045"/>
    <xdr:sp macro="" textlink="">
      <xdr:nvSpPr>
        <xdr:cNvPr id="155" name="テキスト ボックス 154"/>
        <xdr:cNvSpPr txBox="1"/>
      </xdr:nvSpPr>
      <xdr:spPr>
        <a:xfrm>
          <a:off x="12623800" y="206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類似団体平均値と同数値であり、適切な状況であると認識している。</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少子化対策として実施している中学校卒業までの医療費の無料化を始めとする子育て支援事業費、高齢者の増加に伴う社会福祉費は年々増加しており他の経費を圧迫しているが安心安全のまちづくりの柱である健康の推進のため今後も必要な対策は実施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44450</xdr:rowOff>
    </xdr:to>
    <xdr:cxnSp macro="">
      <xdr:nvCxnSpPr>
        <xdr:cNvPr id="188" name="直線コネクタ 187"/>
        <xdr:cNvCxnSpPr/>
      </xdr:nvCxnSpPr>
      <xdr:spPr>
        <a:xfrm flipV="1">
          <a:off x="3987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57</xdr:row>
      <xdr:rowOff>44450</xdr:rowOff>
    </xdr:to>
    <xdr:cxnSp macro="">
      <xdr:nvCxnSpPr>
        <xdr:cNvPr id="191" name="直線コネクタ 190"/>
        <xdr:cNvCxnSpPr/>
      </xdr:nvCxnSpPr>
      <xdr:spPr>
        <a:xfrm>
          <a:off x="3098800" y="9448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19050</xdr:rowOff>
    </xdr:to>
    <xdr:cxnSp macro="">
      <xdr:nvCxnSpPr>
        <xdr:cNvPr id="194" name="直線コネクタ 193"/>
        <xdr:cNvCxnSpPr/>
      </xdr:nvCxnSpPr>
      <xdr:spPr>
        <a:xfrm>
          <a:off x="2209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6350</xdr:rowOff>
    </xdr:to>
    <xdr:cxnSp macro="">
      <xdr:nvCxnSpPr>
        <xdr:cNvPr id="197" name="直線コネクタ 196"/>
        <xdr:cNvCxnSpPr/>
      </xdr:nvCxnSpPr>
      <xdr:spPr>
        <a:xfrm>
          <a:off x="1320800" y="942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7" name="円/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60977</xdr:rowOff>
    </xdr:from>
    <xdr:ext cx="762000" cy="259045"/>
    <xdr:sp macro="" textlink="">
      <xdr:nvSpPr>
        <xdr:cNvPr id="208"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9" name="円/楕円 208"/>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0" name="テキスト ボックス 209"/>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1" name="円/楕円 210"/>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2" name="テキスト ボックス 211"/>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3" name="円/楕円 212"/>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4" name="テキスト ボックス 213"/>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5" name="円/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全国平均と同水準であり適切な状況である。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その他の大半を占める繰出金は、国民健康保険特別会計の財政状況悪化に伴い増加していく見込みである。</a:t>
          </a:r>
          <a:endParaRPr lang="ja-JP" altLang="ja-JP" sz="1300">
            <a:effectLst/>
          </a:endParaRPr>
        </a:p>
        <a:p>
          <a:pPr rtl="0"/>
          <a:r>
            <a:rPr lang="ja-JP" altLang="ja-JP" sz="1300" b="0" i="0" baseline="0">
              <a:solidFill>
                <a:schemeClr val="dk1"/>
              </a:solidFill>
              <a:effectLst/>
              <a:latin typeface="+mn-lt"/>
              <a:ea typeface="+mn-ea"/>
              <a:cs typeface="+mn-cs"/>
            </a:rPr>
            <a:t>また、維持補修費についても、今後施設の老朽化に伴う経費の増大が見込まれることから、他の経費を見直し必要な財源の確保に努める必要がある。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1270</xdr:rowOff>
    </xdr:to>
    <xdr:cxnSp macro="">
      <xdr:nvCxnSpPr>
        <xdr:cNvPr id="249" name="直線コネクタ 248"/>
        <xdr:cNvCxnSpPr/>
      </xdr:nvCxnSpPr>
      <xdr:spPr>
        <a:xfrm flipV="1">
          <a:off x="15671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57</xdr:row>
      <xdr:rowOff>1270</xdr:rowOff>
    </xdr:to>
    <xdr:cxnSp macro="">
      <xdr:nvCxnSpPr>
        <xdr:cNvPr id="252" name="直線コネクタ 251"/>
        <xdr:cNvCxnSpPr/>
      </xdr:nvCxnSpPr>
      <xdr:spPr>
        <a:xfrm>
          <a:off x="14782800" y="95758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146050</xdr:rowOff>
    </xdr:to>
    <xdr:cxnSp macro="">
      <xdr:nvCxnSpPr>
        <xdr:cNvPr id="255" name="直線コネクタ 254"/>
        <xdr:cNvCxnSpPr/>
      </xdr:nvCxnSpPr>
      <xdr:spPr>
        <a:xfrm>
          <a:off x="13893800" y="9514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107950</xdr:rowOff>
    </xdr:to>
    <xdr:cxnSp macro="">
      <xdr:nvCxnSpPr>
        <xdr:cNvPr id="258" name="直線コネクタ 257"/>
        <xdr:cNvCxnSpPr/>
      </xdr:nvCxnSpPr>
      <xdr:spPr>
        <a:xfrm flipV="1">
          <a:off x="13004800" y="951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8" name="円/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0" name="円/楕円 269"/>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1" name="テキスト ボックス 270"/>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2" name="円/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34290</xdr:rowOff>
    </xdr:from>
    <xdr:to>
      <xdr:col>20</xdr:col>
      <xdr:colOff>209550</xdr:colOff>
      <xdr:row>55</xdr:row>
      <xdr:rowOff>135890</xdr:rowOff>
    </xdr:to>
    <xdr:sp macro="" textlink="">
      <xdr:nvSpPr>
        <xdr:cNvPr id="274" name="円/楕円 273"/>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75" name="テキスト ボックス 27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6" name="円/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effectLst/>
            </a:rPr>
            <a:t>全国平均、愛知県平均ともに上回っている。</a:t>
          </a:r>
          <a:endParaRPr lang="en-US" altLang="ja-JP" sz="1300">
            <a:effectLst/>
          </a:endParaRPr>
        </a:p>
        <a:p>
          <a:pPr rtl="0"/>
          <a:r>
            <a:rPr lang="ja-JP" altLang="en-US" sz="1300">
              <a:effectLst/>
            </a:rPr>
            <a:t>昨年度から上昇した要因は、知多南部衛生組合の負担金に係る経常経費の増加によるものである。</a:t>
          </a:r>
          <a:endParaRPr lang="ja-JP" altLang="ja-JP" sz="1300">
            <a:effectLst/>
          </a:endParaRPr>
        </a:p>
        <a:p>
          <a:pPr rtl="0"/>
          <a:r>
            <a:rPr lang="ja-JP" altLang="en-US" sz="1300" b="0" i="0" baseline="0">
              <a:solidFill>
                <a:schemeClr val="dk1"/>
              </a:solidFill>
              <a:effectLst/>
              <a:latin typeface="+mn-lt"/>
              <a:ea typeface="+mn-ea"/>
              <a:cs typeface="+mn-cs"/>
            </a:rPr>
            <a:t>また、知多南部衛生組合の負担金のうち、</a:t>
          </a:r>
          <a:r>
            <a:rPr lang="ja-JP" altLang="ja-JP" sz="1300" b="0" i="0" baseline="0">
              <a:solidFill>
                <a:schemeClr val="dk1"/>
              </a:solidFill>
              <a:effectLst/>
              <a:latin typeface="+mn-lt"/>
              <a:ea typeface="+mn-ea"/>
              <a:cs typeface="+mn-cs"/>
            </a:rPr>
            <a:t>建設償還金は順調に減っているが、施設の老朽化による維持管理費の増もあり思うように負担金が減っていかない状況であり、同じく南知多町と組織する知多南部消防組合と合わせて、より広域な処理による経費の削減が必要で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170434</xdr:rowOff>
    </xdr:to>
    <xdr:cxnSp macro="">
      <xdr:nvCxnSpPr>
        <xdr:cNvPr id="307" name="直線コネクタ 306"/>
        <xdr:cNvCxnSpPr/>
      </xdr:nvCxnSpPr>
      <xdr:spPr>
        <a:xfrm>
          <a:off x="15671800" y="633577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163576</xdr:rowOff>
    </xdr:to>
    <xdr:cxnSp macro="">
      <xdr:nvCxnSpPr>
        <xdr:cNvPr id="310" name="直線コネクタ 309"/>
        <xdr:cNvCxnSpPr/>
      </xdr:nvCxnSpPr>
      <xdr:spPr>
        <a:xfrm>
          <a:off x="14782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38</xdr:row>
      <xdr:rowOff>44704</xdr:rowOff>
    </xdr:to>
    <xdr:cxnSp macro="">
      <xdr:nvCxnSpPr>
        <xdr:cNvPr id="313" name="直線コネクタ 312"/>
        <xdr:cNvCxnSpPr/>
      </xdr:nvCxnSpPr>
      <xdr:spPr>
        <a:xfrm flipV="1">
          <a:off x="13893800" y="625805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44704</xdr:rowOff>
    </xdr:from>
    <xdr:to>
      <xdr:col>20</xdr:col>
      <xdr:colOff>158750</xdr:colOff>
      <xdr:row>39</xdr:row>
      <xdr:rowOff>5842</xdr:rowOff>
    </xdr:to>
    <xdr:cxnSp macro="">
      <xdr:nvCxnSpPr>
        <xdr:cNvPr id="316" name="直線コネクタ 315"/>
        <xdr:cNvCxnSpPr/>
      </xdr:nvCxnSpPr>
      <xdr:spPr>
        <a:xfrm flipV="1">
          <a:off x="13004800" y="65598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6" name="円/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8" name="円/楕円 327"/>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9" name="テキスト ボックス 32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0" name="円/楕円 329"/>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31" name="テキスト ボックス 330"/>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32" name="円/楕円 331"/>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33" name="テキスト ボックス 332"/>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126492</xdr:rowOff>
    </xdr:from>
    <xdr:to>
      <xdr:col>19</xdr:col>
      <xdr:colOff>6350</xdr:colOff>
      <xdr:row>39</xdr:row>
      <xdr:rowOff>56642</xdr:rowOff>
    </xdr:to>
    <xdr:sp macro="" textlink="">
      <xdr:nvSpPr>
        <xdr:cNvPr id="334" name="円/楕円 333"/>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41419</xdr:rowOff>
    </xdr:from>
    <xdr:ext cx="762000" cy="259045"/>
    <xdr:sp macro="" textlink="">
      <xdr:nvSpPr>
        <xdr:cNvPr id="335" name="テキスト ボックス 334"/>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全国平均を下回っており健全な状況であると認識している。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平成２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年度末起債残高５</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億のうち</a:t>
          </a:r>
          <a:r>
            <a:rPr lang="ja-JP" altLang="en-US" sz="1300" b="0" i="0" baseline="0">
              <a:solidFill>
                <a:schemeClr val="dk1"/>
              </a:solidFill>
              <a:effectLst/>
              <a:latin typeface="+mn-lt"/>
              <a:ea typeface="+mn-ea"/>
              <a:cs typeface="+mn-cs"/>
            </a:rPr>
            <a:t>４２</a:t>
          </a:r>
          <a:r>
            <a:rPr lang="ja-JP" altLang="ja-JP" sz="1300" b="0" i="0" baseline="0">
              <a:solidFill>
                <a:schemeClr val="dk1"/>
              </a:solidFill>
              <a:effectLst/>
              <a:latin typeface="+mn-lt"/>
              <a:ea typeface="+mn-ea"/>
              <a:cs typeface="+mn-cs"/>
            </a:rPr>
            <a:t>億は、償還金が地方交付税措置される臨時財政対策債であり、通常の事業執行に伴う普通債は順調に償還が終了している。</a:t>
          </a:r>
          <a:endParaRPr lang="ja-JP" altLang="ja-JP" sz="1300">
            <a:effectLst/>
          </a:endParaRPr>
        </a:p>
        <a:p>
          <a:pPr rtl="0"/>
          <a:r>
            <a:rPr lang="ja-JP" altLang="ja-JP" sz="1300" b="0" i="0" baseline="0">
              <a:solidFill>
                <a:schemeClr val="dk1"/>
              </a:solidFill>
              <a:effectLst/>
              <a:latin typeface="+mn-lt"/>
              <a:ea typeface="+mn-ea"/>
              <a:cs typeface="+mn-cs"/>
            </a:rPr>
            <a:t>今後も新規借り入れを抑制し適正な財政運営に努める。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54610</xdr:rowOff>
    </xdr:from>
    <xdr:to>
      <xdr:col>7</xdr:col>
      <xdr:colOff>15875</xdr:colOff>
      <xdr:row>76</xdr:row>
      <xdr:rowOff>66039</xdr:rowOff>
    </xdr:to>
    <xdr:cxnSp macro="">
      <xdr:nvCxnSpPr>
        <xdr:cNvPr id="368" name="直線コネクタ 367"/>
        <xdr:cNvCxnSpPr/>
      </xdr:nvCxnSpPr>
      <xdr:spPr>
        <a:xfrm flipV="1">
          <a:off x="3987800" y="12913360"/>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66039</xdr:rowOff>
    </xdr:to>
    <xdr:cxnSp macro="">
      <xdr:nvCxnSpPr>
        <xdr:cNvPr id="371" name="直線コネクタ 370"/>
        <xdr:cNvCxnSpPr/>
      </xdr:nvCxnSpPr>
      <xdr:spPr>
        <a:xfrm>
          <a:off x="3098800" y="13088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58420</xdr:rowOff>
    </xdr:from>
    <xdr:to>
      <xdr:col>4</xdr:col>
      <xdr:colOff>346075</xdr:colOff>
      <xdr:row>76</xdr:row>
      <xdr:rowOff>134620</xdr:rowOff>
    </xdr:to>
    <xdr:cxnSp macro="">
      <xdr:nvCxnSpPr>
        <xdr:cNvPr id="374" name="直線コネクタ 373"/>
        <xdr:cNvCxnSpPr/>
      </xdr:nvCxnSpPr>
      <xdr:spPr>
        <a:xfrm flipV="1">
          <a:off x="2209800" y="1308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123189</xdr:rowOff>
    </xdr:to>
    <xdr:cxnSp macro="">
      <xdr:nvCxnSpPr>
        <xdr:cNvPr id="377" name="直線コネクタ 376"/>
        <xdr:cNvCxnSpPr/>
      </xdr:nvCxnSpPr>
      <xdr:spPr>
        <a:xfrm flipV="1">
          <a:off x="1320800" y="131648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3810</xdr:rowOff>
    </xdr:from>
    <xdr:to>
      <xdr:col>7</xdr:col>
      <xdr:colOff>66675</xdr:colOff>
      <xdr:row>75</xdr:row>
      <xdr:rowOff>105410</xdr:rowOff>
    </xdr:to>
    <xdr:sp macro="" textlink="">
      <xdr:nvSpPr>
        <xdr:cNvPr id="387" name="円/楕円 386"/>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20337</xdr:rowOff>
    </xdr:from>
    <xdr:ext cx="762000" cy="259045"/>
    <xdr:sp macro="" textlink="">
      <xdr:nvSpPr>
        <xdr:cNvPr id="388" name="公債費該当値テキスト"/>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9" name="円/楕円 388"/>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90" name="テキスト ボックス 389"/>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93" name="円/楕円 392"/>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94" name="テキスト ボックス 393"/>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5" name="円/楕円 394"/>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6" name="テキスト ボックス 395"/>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人件費及び補助費において、</a:t>
          </a:r>
          <a:r>
            <a:rPr lang="ja-JP" altLang="en-US" sz="1300" b="0" i="0" baseline="0">
              <a:solidFill>
                <a:schemeClr val="dk1"/>
              </a:solidFill>
              <a:effectLst/>
              <a:latin typeface="+mn-lt"/>
              <a:ea typeface="+mn-ea"/>
              <a:cs typeface="+mn-cs"/>
            </a:rPr>
            <a:t>全国平均</a:t>
          </a:r>
          <a:r>
            <a:rPr lang="ja-JP" altLang="ja-JP" sz="1300" b="0" i="0" baseline="0">
              <a:solidFill>
                <a:schemeClr val="dk1"/>
              </a:solidFill>
              <a:effectLst/>
              <a:latin typeface="+mn-lt"/>
              <a:ea typeface="+mn-ea"/>
              <a:cs typeface="+mn-cs"/>
            </a:rPr>
            <a:t>に比べ高い数値となっていることからその適正化に努める必要がある。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56135</xdr:rowOff>
    </xdr:from>
    <xdr:to>
      <xdr:col>24</xdr:col>
      <xdr:colOff>31750</xdr:colOff>
      <xdr:row>78</xdr:row>
      <xdr:rowOff>72137</xdr:rowOff>
    </xdr:to>
    <xdr:cxnSp macro="">
      <xdr:nvCxnSpPr>
        <xdr:cNvPr id="427" name="直線コネクタ 426"/>
        <xdr:cNvCxnSpPr/>
      </xdr:nvCxnSpPr>
      <xdr:spPr>
        <a:xfrm>
          <a:off x="15671800" y="1325778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76708</xdr:rowOff>
    </xdr:from>
    <xdr:to>
      <xdr:col>22</xdr:col>
      <xdr:colOff>565150</xdr:colOff>
      <xdr:row>77</xdr:row>
      <xdr:rowOff>56135</xdr:rowOff>
    </xdr:to>
    <xdr:cxnSp macro="">
      <xdr:nvCxnSpPr>
        <xdr:cNvPr id="430" name="直線コネクタ 429"/>
        <xdr:cNvCxnSpPr/>
      </xdr:nvCxnSpPr>
      <xdr:spPr>
        <a:xfrm>
          <a:off x="14782800" y="12764008"/>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76708</xdr:rowOff>
    </xdr:from>
    <xdr:to>
      <xdr:col>21</xdr:col>
      <xdr:colOff>361950</xdr:colOff>
      <xdr:row>75</xdr:row>
      <xdr:rowOff>156718</xdr:rowOff>
    </xdr:to>
    <xdr:cxnSp macro="">
      <xdr:nvCxnSpPr>
        <xdr:cNvPr id="433" name="直線コネクタ 432"/>
        <xdr:cNvCxnSpPr/>
      </xdr:nvCxnSpPr>
      <xdr:spPr>
        <a:xfrm flipV="1">
          <a:off x="13893800" y="127640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77</xdr:row>
      <xdr:rowOff>60706</xdr:rowOff>
    </xdr:to>
    <xdr:cxnSp macro="">
      <xdr:nvCxnSpPr>
        <xdr:cNvPr id="436" name="直線コネクタ 435"/>
        <xdr:cNvCxnSpPr/>
      </xdr:nvCxnSpPr>
      <xdr:spPr>
        <a:xfrm flipV="1">
          <a:off x="13004800" y="130154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6" name="円/楕円 445"/>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47"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8" name="円/楕円 447"/>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91712</xdr:rowOff>
    </xdr:from>
    <xdr:ext cx="736600" cy="259045"/>
    <xdr:sp macro="" textlink="">
      <xdr:nvSpPr>
        <xdr:cNvPr id="449" name="テキスト ボックス 44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25908</xdr:rowOff>
    </xdr:from>
    <xdr:to>
      <xdr:col>21</xdr:col>
      <xdr:colOff>412750</xdr:colOff>
      <xdr:row>74</xdr:row>
      <xdr:rowOff>127508</xdr:rowOff>
    </xdr:to>
    <xdr:sp macro="" textlink="">
      <xdr:nvSpPr>
        <xdr:cNvPr id="450" name="円/楕円 449"/>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137685</xdr:rowOff>
    </xdr:from>
    <xdr:ext cx="762000" cy="259045"/>
    <xdr:sp macro="" textlink="">
      <xdr:nvSpPr>
        <xdr:cNvPr id="451" name="テキスト ボックス 450"/>
        <xdr:cNvSpPr txBox="1"/>
      </xdr:nvSpPr>
      <xdr:spPr>
        <a:xfrm>
          <a:off x="14401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52" name="円/楕円 451"/>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53" name="テキスト ボックス 452"/>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54" name="円/楕円 453"/>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55" name="テキスト ボックス 454"/>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7861</xdr:rowOff>
    </xdr:from>
    <xdr:to>
      <xdr:col>4</xdr:col>
      <xdr:colOff>1117600</xdr:colOff>
      <xdr:row>16</xdr:row>
      <xdr:rowOff>7976</xdr:rowOff>
    </xdr:to>
    <xdr:cxnSp macro="">
      <xdr:nvCxnSpPr>
        <xdr:cNvPr id="52" name="直線コネクタ 51"/>
        <xdr:cNvCxnSpPr/>
      </xdr:nvCxnSpPr>
      <xdr:spPr bwMode="auto">
        <a:xfrm>
          <a:off x="5003800" y="2798686"/>
          <a:ext cx="6477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123579</xdr:rowOff>
    </xdr:from>
    <xdr:ext cx="762000" cy="259045"/>
    <xdr:sp macro="" textlink="">
      <xdr:nvSpPr>
        <xdr:cNvPr id="53" name="人口1人当たり決算額の推移平均値テキスト130"/>
        <xdr:cNvSpPr txBox="1"/>
      </xdr:nvSpPr>
      <xdr:spPr>
        <a:xfrm>
          <a:off x="5740400" y="3085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7861</xdr:rowOff>
    </xdr:from>
    <xdr:to>
      <xdr:col>4</xdr:col>
      <xdr:colOff>469900</xdr:colOff>
      <xdr:row>16</xdr:row>
      <xdr:rowOff>54185</xdr:rowOff>
    </xdr:to>
    <xdr:cxnSp macro="">
      <xdr:nvCxnSpPr>
        <xdr:cNvPr id="55" name="直線コネクタ 54"/>
        <xdr:cNvCxnSpPr/>
      </xdr:nvCxnSpPr>
      <xdr:spPr bwMode="auto">
        <a:xfrm flipV="1">
          <a:off x="4305300" y="2798686"/>
          <a:ext cx="698500" cy="46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10993</xdr:rowOff>
    </xdr:from>
    <xdr:ext cx="736600" cy="259045"/>
    <xdr:sp macro="" textlink="">
      <xdr:nvSpPr>
        <xdr:cNvPr id="57" name="テキスト ボックス 56"/>
        <xdr:cNvSpPr txBox="1"/>
      </xdr:nvSpPr>
      <xdr:spPr>
        <a:xfrm>
          <a:off x="4622800" y="3144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51540</xdr:rowOff>
    </xdr:from>
    <xdr:to>
      <xdr:col>3</xdr:col>
      <xdr:colOff>904875</xdr:colOff>
      <xdr:row>16</xdr:row>
      <xdr:rowOff>54185</xdr:rowOff>
    </xdr:to>
    <xdr:cxnSp macro="">
      <xdr:nvCxnSpPr>
        <xdr:cNvPr id="58" name="直線コネクタ 57"/>
        <xdr:cNvCxnSpPr/>
      </xdr:nvCxnSpPr>
      <xdr:spPr bwMode="auto">
        <a:xfrm>
          <a:off x="3606800" y="2842365"/>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31959</xdr:rowOff>
    </xdr:from>
    <xdr:ext cx="762000" cy="259045"/>
    <xdr:sp macro="" textlink="">
      <xdr:nvSpPr>
        <xdr:cNvPr id="60" name="テキスト ボックス 59"/>
        <xdr:cNvSpPr txBox="1"/>
      </xdr:nvSpPr>
      <xdr:spPr>
        <a:xfrm>
          <a:off x="3924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29203</xdr:rowOff>
    </xdr:from>
    <xdr:to>
      <xdr:col>3</xdr:col>
      <xdr:colOff>206375</xdr:colOff>
      <xdr:row>16</xdr:row>
      <xdr:rowOff>51540</xdr:rowOff>
    </xdr:to>
    <xdr:cxnSp macro="">
      <xdr:nvCxnSpPr>
        <xdr:cNvPr id="61" name="直線コネクタ 60"/>
        <xdr:cNvCxnSpPr/>
      </xdr:nvCxnSpPr>
      <xdr:spPr bwMode="auto">
        <a:xfrm>
          <a:off x="2908300" y="2820028"/>
          <a:ext cx="698500" cy="22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15614</xdr:rowOff>
    </xdr:from>
    <xdr:ext cx="762000" cy="259045"/>
    <xdr:sp macro="" textlink="">
      <xdr:nvSpPr>
        <xdr:cNvPr id="63" name="テキスト ボックス 62"/>
        <xdr:cNvSpPr txBox="1"/>
      </xdr:nvSpPr>
      <xdr:spPr>
        <a:xfrm>
          <a:off x="32258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161004</xdr:rowOff>
    </xdr:from>
    <xdr:ext cx="762000" cy="259045"/>
    <xdr:sp macro="" textlink="">
      <xdr:nvSpPr>
        <xdr:cNvPr id="65" name="テキスト ボックス 64"/>
        <xdr:cNvSpPr txBox="1"/>
      </xdr:nvSpPr>
      <xdr:spPr>
        <a:xfrm>
          <a:off x="2527300" y="3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128626</xdr:rowOff>
    </xdr:from>
    <xdr:to>
      <xdr:col>5</xdr:col>
      <xdr:colOff>34925</xdr:colOff>
      <xdr:row>16</xdr:row>
      <xdr:rowOff>58776</xdr:rowOff>
    </xdr:to>
    <xdr:sp macro="" textlink="">
      <xdr:nvSpPr>
        <xdr:cNvPr id="71" name="円/楕円 70"/>
        <xdr:cNvSpPr/>
      </xdr:nvSpPr>
      <xdr:spPr bwMode="auto">
        <a:xfrm>
          <a:off x="56007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145153</xdr:rowOff>
    </xdr:from>
    <xdr:ext cx="762000" cy="259045"/>
    <xdr:sp macro="" textlink="">
      <xdr:nvSpPr>
        <xdr:cNvPr id="72" name="人口1人当たり決算額の推移該当値テキスト130"/>
        <xdr:cNvSpPr txBox="1"/>
      </xdr:nvSpPr>
      <xdr:spPr>
        <a:xfrm>
          <a:off x="5740400" y="259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128511</xdr:rowOff>
    </xdr:from>
    <xdr:to>
      <xdr:col>4</xdr:col>
      <xdr:colOff>520700</xdr:colOff>
      <xdr:row>16</xdr:row>
      <xdr:rowOff>58661</xdr:rowOff>
    </xdr:to>
    <xdr:sp macro="" textlink="">
      <xdr:nvSpPr>
        <xdr:cNvPr id="73" name="円/楕円 72"/>
        <xdr:cNvSpPr/>
      </xdr:nvSpPr>
      <xdr:spPr bwMode="auto">
        <a:xfrm>
          <a:off x="4953000" y="274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68838</xdr:rowOff>
    </xdr:from>
    <xdr:ext cx="736600" cy="259045"/>
    <xdr:sp macro="" textlink="">
      <xdr:nvSpPr>
        <xdr:cNvPr id="74" name="テキスト ボックス 73"/>
        <xdr:cNvSpPr txBox="1"/>
      </xdr:nvSpPr>
      <xdr:spPr>
        <a:xfrm>
          <a:off x="4622800" y="251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3385</xdr:rowOff>
    </xdr:from>
    <xdr:to>
      <xdr:col>3</xdr:col>
      <xdr:colOff>955675</xdr:colOff>
      <xdr:row>16</xdr:row>
      <xdr:rowOff>104985</xdr:rowOff>
    </xdr:to>
    <xdr:sp macro="" textlink="">
      <xdr:nvSpPr>
        <xdr:cNvPr id="75" name="円/楕円 74"/>
        <xdr:cNvSpPr/>
      </xdr:nvSpPr>
      <xdr:spPr bwMode="auto">
        <a:xfrm>
          <a:off x="4254500" y="279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115162</xdr:rowOff>
    </xdr:from>
    <xdr:ext cx="762000" cy="259045"/>
    <xdr:sp macro="" textlink="">
      <xdr:nvSpPr>
        <xdr:cNvPr id="76" name="テキスト ボックス 75"/>
        <xdr:cNvSpPr txBox="1"/>
      </xdr:nvSpPr>
      <xdr:spPr>
        <a:xfrm>
          <a:off x="3924300" y="256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740</xdr:rowOff>
    </xdr:from>
    <xdr:to>
      <xdr:col>3</xdr:col>
      <xdr:colOff>257175</xdr:colOff>
      <xdr:row>16</xdr:row>
      <xdr:rowOff>102340</xdr:rowOff>
    </xdr:to>
    <xdr:sp macro="" textlink="">
      <xdr:nvSpPr>
        <xdr:cNvPr id="77" name="円/楕円 76"/>
        <xdr:cNvSpPr/>
      </xdr:nvSpPr>
      <xdr:spPr bwMode="auto">
        <a:xfrm>
          <a:off x="3556000" y="279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112517</xdr:rowOff>
    </xdr:from>
    <xdr:ext cx="762000" cy="259045"/>
    <xdr:sp macro="" textlink="">
      <xdr:nvSpPr>
        <xdr:cNvPr id="78" name="テキスト ボックス 77"/>
        <xdr:cNvSpPr txBox="1"/>
      </xdr:nvSpPr>
      <xdr:spPr>
        <a:xfrm>
          <a:off x="3225800" y="256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149853</xdr:rowOff>
    </xdr:from>
    <xdr:to>
      <xdr:col>2</xdr:col>
      <xdr:colOff>692150</xdr:colOff>
      <xdr:row>16</xdr:row>
      <xdr:rowOff>80003</xdr:rowOff>
    </xdr:to>
    <xdr:sp macro="" textlink="">
      <xdr:nvSpPr>
        <xdr:cNvPr id="79" name="円/楕円 78"/>
        <xdr:cNvSpPr/>
      </xdr:nvSpPr>
      <xdr:spPr bwMode="auto">
        <a:xfrm>
          <a:off x="2857500" y="276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90180</xdr:rowOff>
    </xdr:from>
    <xdr:ext cx="762000" cy="259045"/>
    <xdr:sp macro="" textlink="">
      <xdr:nvSpPr>
        <xdr:cNvPr id="80" name="テキスト ボックス 79"/>
        <xdr:cNvSpPr txBox="1"/>
      </xdr:nvSpPr>
      <xdr:spPr>
        <a:xfrm>
          <a:off x="2527300" y="253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61457</xdr:rowOff>
    </xdr:from>
    <xdr:to>
      <xdr:col>4</xdr:col>
      <xdr:colOff>1117600</xdr:colOff>
      <xdr:row>36</xdr:row>
      <xdr:rowOff>130658</xdr:rowOff>
    </xdr:to>
    <xdr:cxnSp macro="">
      <xdr:nvCxnSpPr>
        <xdr:cNvPr id="115" name="直線コネクタ 114"/>
        <xdr:cNvCxnSpPr/>
      </xdr:nvCxnSpPr>
      <xdr:spPr bwMode="auto">
        <a:xfrm>
          <a:off x="5003800" y="7014707"/>
          <a:ext cx="6477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10643</xdr:rowOff>
    </xdr:from>
    <xdr:to>
      <xdr:col>4</xdr:col>
      <xdr:colOff>469900</xdr:colOff>
      <xdr:row>36</xdr:row>
      <xdr:rowOff>61457</xdr:rowOff>
    </xdr:to>
    <xdr:cxnSp macro="">
      <xdr:nvCxnSpPr>
        <xdr:cNvPr id="118" name="直線コネクタ 117"/>
        <xdr:cNvCxnSpPr/>
      </xdr:nvCxnSpPr>
      <xdr:spPr bwMode="auto">
        <a:xfrm>
          <a:off x="4305300" y="6963893"/>
          <a:ext cx="698500" cy="50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333164</xdr:rowOff>
    </xdr:from>
    <xdr:to>
      <xdr:col>3</xdr:col>
      <xdr:colOff>904875</xdr:colOff>
      <xdr:row>36</xdr:row>
      <xdr:rowOff>10643</xdr:rowOff>
    </xdr:to>
    <xdr:cxnSp macro="">
      <xdr:nvCxnSpPr>
        <xdr:cNvPr id="121" name="直線コネクタ 120"/>
        <xdr:cNvCxnSpPr/>
      </xdr:nvCxnSpPr>
      <xdr:spPr bwMode="auto">
        <a:xfrm>
          <a:off x="3606800" y="6943514"/>
          <a:ext cx="698500" cy="2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177815</xdr:rowOff>
    </xdr:from>
    <xdr:to>
      <xdr:col>3</xdr:col>
      <xdr:colOff>206375</xdr:colOff>
      <xdr:row>35</xdr:row>
      <xdr:rowOff>333164</xdr:rowOff>
    </xdr:to>
    <xdr:cxnSp macro="">
      <xdr:nvCxnSpPr>
        <xdr:cNvPr id="124" name="直線コネクタ 123"/>
        <xdr:cNvCxnSpPr/>
      </xdr:nvCxnSpPr>
      <xdr:spPr bwMode="auto">
        <a:xfrm>
          <a:off x="2908300" y="6788165"/>
          <a:ext cx="698500" cy="15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79858</xdr:rowOff>
    </xdr:from>
    <xdr:to>
      <xdr:col>5</xdr:col>
      <xdr:colOff>34925</xdr:colOff>
      <xdr:row>37</xdr:row>
      <xdr:rowOff>10008</xdr:rowOff>
    </xdr:to>
    <xdr:sp macro="" textlink="">
      <xdr:nvSpPr>
        <xdr:cNvPr id="134" name="円/楕円 133"/>
        <xdr:cNvSpPr/>
      </xdr:nvSpPr>
      <xdr:spPr bwMode="auto">
        <a:xfrm>
          <a:off x="5600700" y="70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51935</xdr:rowOff>
    </xdr:from>
    <xdr:ext cx="762000" cy="259045"/>
    <xdr:sp macro="" textlink="">
      <xdr:nvSpPr>
        <xdr:cNvPr id="135" name="人口1人当たり決算額の推移該当値テキスト445"/>
        <xdr:cNvSpPr txBox="1"/>
      </xdr:nvSpPr>
      <xdr:spPr>
        <a:xfrm>
          <a:off x="5740400" y="700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10657</xdr:rowOff>
    </xdr:from>
    <xdr:to>
      <xdr:col>4</xdr:col>
      <xdr:colOff>520700</xdr:colOff>
      <xdr:row>36</xdr:row>
      <xdr:rowOff>112257</xdr:rowOff>
    </xdr:to>
    <xdr:sp macro="" textlink="">
      <xdr:nvSpPr>
        <xdr:cNvPr id="136" name="円/楕円 135"/>
        <xdr:cNvSpPr/>
      </xdr:nvSpPr>
      <xdr:spPr bwMode="auto">
        <a:xfrm>
          <a:off x="4953000" y="696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97034</xdr:rowOff>
    </xdr:from>
    <xdr:ext cx="736600" cy="259045"/>
    <xdr:sp macro="" textlink="">
      <xdr:nvSpPr>
        <xdr:cNvPr id="137" name="テキスト ボックス 136"/>
        <xdr:cNvSpPr txBox="1"/>
      </xdr:nvSpPr>
      <xdr:spPr>
        <a:xfrm>
          <a:off x="4622800" y="7050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302743</xdr:rowOff>
    </xdr:from>
    <xdr:to>
      <xdr:col>3</xdr:col>
      <xdr:colOff>955675</xdr:colOff>
      <xdr:row>36</xdr:row>
      <xdr:rowOff>61443</xdr:rowOff>
    </xdr:to>
    <xdr:sp macro="" textlink="">
      <xdr:nvSpPr>
        <xdr:cNvPr id="138" name="円/楕円 137"/>
        <xdr:cNvSpPr/>
      </xdr:nvSpPr>
      <xdr:spPr bwMode="auto">
        <a:xfrm>
          <a:off x="4254500" y="691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46220</xdr:rowOff>
    </xdr:from>
    <xdr:ext cx="762000" cy="259045"/>
    <xdr:sp macro="" textlink="">
      <xdr:nvSpPr>
        <xdr:cNvPr id="139" name="テキスト ボックス 138"/>
        <xdr:cNvSpPr txBox="1"/>
      </xdr:nvSpPr>
      <xdr:spPr>
        <a:xfrm>
          <a:off x="3924300" y="69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282364</xdr:rowOff>
    </xdr:from>
    <xdr:to>
      <xdr:col>3</xdr:col>
      <xdr:colOff>257175</xdr:colOff>
      <xdr:row>36</xdr:row>
      <xdr:rowOff>41064</xdr:rowOff>
    </xdr:to>
    <xdr:sp macro="" textlink="">
      <xdr:nvSpPr>
        <xdr:cNvPr id="140" name="円/楕円 139"/>
        <xdr:cNvSpPr/>
      </xdr:nvSpPr>
      <xdr:spPr bwMode="auto">
        <a:xfrm>
          <a:off x="3556000" y="689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25841</xdr:rowOff>
    </xdr:from>
    <xdr:ext cx="762000" cy="259045"/>
    <xdr:sp macro="" textlink="">
      <xdr:nvSpPr>
        <xdr:cNvPr id="141" name="テキスト ボックス 140"/>
        <xdr:cNvSpPr txBox="1"/>
      </xdr:nvSpPr>
      <xdr:spPr>
        <a:xfrm>
          <a:off x="3225800" y="697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127015</xdr:rowOff>
    </xdr:from>
    <xdr:to>
      <xdr:col>2</xdr:col>
      <xdr:colOff>692150</xdr:colOff>
      <xdr:row>35</xdr:row>
      <xdr:rowOff>228615</xdr:rowOff>
    </xdr:to>
    <xdr:sp macro="" textlink="">
      <xdr:nvSpPr>
        <xdr:cNvPr id="142" name="円/楕円 141"/>
        <xdr:cNvSpPr/>
      </xdr:nvSpPr>
      <xdr:spPr bwMode="auto">
        <a:xfrm>
          <a:off x="2857500" y="6737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213392</xdr:rowOff>
    </xdr:from>
    <xdr:ext cx="762000" cy="259045"/>
    <xdr:sp macro="" textlink="">
      <xdr:nvSpPr>
        <xdr:cNvPr id="143" name="テキスト ボックス 142"/>
        <xdr:cNvSpPr txBox="1"/>
      </xdr:nvSpPr>
      <xdr:spPr>
        <a:xfrm>
          <a:off x="2527300" y="68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114173</xdr:rowOff>
    </xdr:from>
    <xdr:to>
      <xdr:col>6</xdr:col>
      <xdr:colOff>511175</xdr:colOff>
      <xdr:row>35</xdr:row>
      <xdr:rowOff>132747</xdr:rowOff>
    </xdr:to>
    <xdr:cxnSp macro="">
      <xdr:nvCxnSpPr>
        <xdr:cNvPr id="61" name="直線コネクタ 60"/>
        <xdr:cNvCxnSpPr/>
      </xdr:nvCxnSpPr>
      <xdr:spPr>
        <a:xfrm>
          <a:off x="3797300" y="6114923"/>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114173</xdr:rowOff>
    </xdr:from>
    <xdr:to>
      <xdr:col>5</xdr:col>
      <xdr:colOff>358775</xdr:colOff>
      <xdr:row>36</xdr:row>
      <xdr:rowOff>6521</xdr:rowOff>
    </xdr:to>
    <xdr:cxnSp macro="">
      <xdr:nvCxnSpPr>
        <xdr:cNvPr id="64" name="直線コネクタ 63"/>
        <xdr:cNvCxnSpPr/>
      </xdr:nvCxnSpPr>
      <xdr:spPr>
        <a:xfrm flipV="1">
          <a:off x="2908300" y="6114923"/>
          <a:ext cx="889000" cy="6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61364</xdr:rowOff>
    </xdr:from>
    <xdr:ext cx="534377" cy="259045"/>
    <xdr:sp macro="" textlink="">
      <xdr:nvSpPr>
        <xdr:cNvPr id="66" name="テキスト ボックス 65"/>
        <xdr:cNvSpPr txBox="1"/>
      </xdr:nvSpPr>
      <xdr:spPr>
        <a:xfrm>
          <a:off x="3530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168237</xdr:rowOff>
    </xdr:from>
    <xdr:to>
      <xdr:col>4</xdr:col>
      <xdr:colOff>155575</xdr:colOff>
      <xdr:row>36</xdr:row>
      <xdr:rowOff>6521</xdr:rowOff>
    </xdr:to>
    <xdr:cxnSp macro="">
      <xdr:nvCxnSpPr>
        <xdr:cNvPr id="67" name="直線コネクタ 66"/>
        <xdr:cNvCxnSpPr/>
      </xdr:nvCxnSpPr>
      <xdr:spPr>
        <a:xfrm>
          <a:off x="2019300" y="6168987"/>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72299</xdr:rowOff>
    </xdr:from>
    <xdr:ext cx="534377" cy="259045"/>
    <xdr:sp macro="" textlink="">
      <xdr:nvSpPr>
        <xdr:cNvPr id="69" name="テキスト ボックス 68"/>
        <xdr:cNvSpPr txBox="1"/>
      </xdr:nvSpPr>
      <xdr:spPr>
        <a:xfrm>
          <a:off x="2641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151016</xdr:rowOff>
    </xdr:from>
    <xdr:to>
      <xdr:col>2</xdr:col>
      <xdr:colOff>638175</xdr:colOff>
      <xdr:row>35</xdr:row>
      <xdr:rowOff>168237</xdr:rowOff>
    </xdr:to>
    <xdr:cxnSp macro="">
      <xdr:nvCxnSpPr>
        <xdr:cNvPr id="70" name="直線コネクタ 69"/>
        <xdr:cNvCxnSpPr/>
      </xdr:nvCxnSpPr>
      <xdr:spPr>
        <a:xfrm>
          <a:off x="1130300" y="6151766"/>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53344</xdr:rowOff>
    </xdr:from>
    <xdr:ext cx="534377" cy="259045"/>
    <xdr:sp macro="" textlink="">
      <xdr:nvSpPr>
        <xdr:cNvPr id="72" name="テキスト ボックス 71"/>
        <xdr:cNvSpPr txBox="1"/>
      </xdr:nvSpPr>
      <xdr:spPr>
        <a:xfrm>
          <a:off x="1752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28389</xdr:rowOff>
    </xdr:from>
    <xdr:ext cx="534377" cy="259045"/>
    <xdr:sp macro="" textlink="">
      <xdr:nvSpPr>
        <xdr:cNvPr id="74" name="テキスト ボックス 73"/>
        <xdr:cNvSpPr txBox="1"/>
      </xdr:nvSpPr>
      <xdr:spPr>
        <a:xfrm>
          <a:off x="863111" y="63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81947</xdr:rowOff>
    </xdr:from>
    <xdr:to>
      <xdr:col>6</xdr:col>
      <xdr:colOff>561975</xdr:colOff>
      <xdr:row>36</xdr:row>
      <xdr:rowOff>12097</xdr:rowOff>
    </xdr:to>
    <xdr:sp macro="" textlink="">
      <xdr:nvSpPr>
        <xdr:cNvPr id="80" name="円/楕円 79"/>
        <xdr:cNvSpPr/>
      </xdr:nvSpPr>
      <xdr:spPr>
        <a:xfrm>
          <a:off x="45847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104824</xdr:rowOff>
    </xdr:from>
    <xdr:ext cx="534377" cy="259045"/>
    <xdr:sp macro="" textlink="">
      <xdr:nvSpPr>
        <xdr:cNvPr id="81" name="人件費該当値テキスト"/>
        <xdr:cNvSpPr txBox="1"/>
      </xdr:nvSpPr>
      <xdr:spPr>
        <a:xfrm>
          <a:off x="4686300" y="59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63373</xdr:rowOff>
    </xdr:from>
    <xdr:to>
      <xdr:col>5</xdr:col>
      <xdr:colOff>409575</xdr:colOff>
      <xdr:row>35</xdr:row>
      <xdr:rowOff>164973</xdr:rowOff>
    </xdr:to>
    <xdr:sp macro="" textlink="">
      <xdr:nvSpPr>
        <xdr:cNvPr id="82" name="円/楕円 81"/>
        <xdr:cNvSpPr/>
      </xdr:nvSpPr>
      <xdr:spPr>
        <a:xfrm>
          <a:off x="3746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10050</xdr:rowOff>
    </xdr:from>
    <xdr:ext cx="534377" cy="259045"/>
    <xdr:sp macro="" textlink="">
      <xdr:nvSpPr>
        <xdr:cNvPr id="83" name="テキスト ボックス 82"/>
        <xdr:cNvSpPr txBox="1"/>
      </xdr:nvSpPr>
      <xdr:spPr>
        <a:xfrm>
          <a:off x="3530111" y="5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127171</xdr:rowOff>
    </xdr:from>
    <xdr:to>
      <xdr:col>4</xdr:col>
      <xdr:colOff>206375</xdr:colOff>
      <xdr:row>36</xdr:row>
      <xdr:rowOff>57321</xdr:rowOff>
    </xdr:to>
    <xdr:sp macro="" textlink="">
      <xdr:nvSpPr>
        <xdr:cNvPr id="84" name="円/楕円 83"/>
        <xdr:cNvSpPr/>
      </xdr:nvSpPr>
      <xdr:spPr>
        <a:xfrm>
          <a:off x="2857500" y="61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73848</xdr:rowOff>
    </xdr:from>
    <xdr:ext cx="534377" cy="259045"/>
    <xdr:sp macro="" textlink="">
      <xdr:nvSpPr>
        <xdr:cNvPr id="85" name="テキスト ボックス 84"/>
        <xdr:cNvSpPr txBox="1"/>
      </xdr:nvSpPr>
      <xdr:spPr>
        <a:xfrm>
          <a:off x="2641111" y="59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117437</xdr:rowOff>
    </xdr:from>
    <xdr:to>
      <xdr:col>3</xdr:col>
      <xdr:colOff>3175</xdr:colOff>
      <xdr:row>36</xdr:row>
      <xdr:rowOff>47587</xdr:rowOff>
    </xdr:to>
    <xdr:sp macro="" textlink="">
      <xdr:nvSpPr>
        <xdr:cNvPr id="86" name="円/楕円 85"/>
        <xdr:cNvSpPr/>
      </xdr:nvSpPr>
      <xdr:spPr>
        <a:xfrm>
          <a:off x="1968500" y="61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64114</xdr:rowOff>
    </xdr:from>
    <xdr:ext cx="534377" cy="259045"/>
    <xdr:sp macro="" textlink="">
      <xdr:nvSpPr>
        <xdr:cNvPr id="87" name="テキスト ボックス 86"/>
        <xdr:cNvSpPr txBox="1"/>
      </xdr:nvSpPr>
      <xdr:spPr>
        <a:xfrm>
          <a:off x="1752111" y="589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100216</xdr:rowOff>
    </xdr:from>
    <xdr:to>
      <xdr:col>1</xdr:col>
      <xdr:colOff>485775</xdr:colOff>
      <xdr:row>36</xdr:row>
      <xdr:rowOff>30366</xdr:rowOff>
    </xdr:to>
    <xdr:sp macro="" textlink="">
      <xdr:nvSpPr>
        <xdr:cNvPr id="88" name="円/楕円 87"/>
        <xdr:cNvSpPr/>
      </xdr:nvSpPr>
      <xdr:spPr>
        <a:xfrm>
          <a:off x="1079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46893</xdr:rowOff>
    </xdr:from>
    <xdr:ext cx="534377" cy="259045"/>
    <xdr:sp macro="" textlink="">
      <xdr:nvSpPr>
        <xdr:cNvPr id="89" name="テキスト ボックス 88"/>
        <xdr:cNvSpPr txBox="1"/>
      </xdr:nvSpPr>
      <xdr:spPr>
        <a:xfrm>
          <a:off x="863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166348</xdr:rowOff>
    </xdr:from>
    <xdr:to>
      <xdr:col>6</xdr:col>
      <xdr:colOff>511175</xdr:colOff>
      <xdr:row>57</xdr:row>
      <xdr:rowOff>1234</xdr:rowOff>
    </xdr:to>
    <xdr:cxnSp macro="">
      <xdr:nvCxnSpPr>
        <xdr:cNvPr id="121" name="直線コネクタ 120"/>
        <xdr:cNvCxnSpPr/>
      </xdr:nvCxnSpPr>
      <xdr:spPr>
        <a:xfrm>
          <a:off x="3797300" y="9767548"/>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166348</xdr:rowOff>
    </xdr:from>
    <xdr:to>
      <xdr:col>5</xdr:col>
      <xdr:colOff>358775</xdr:colOff>
      <xdr:row>57</xdr:row>
      <xdr:rowOff>72116</xdr:rowOff>
    </xdr:to>
    <xdr:cxnSp macro="">
      <xdr:nvCxnSpPr>
        <xdr:cNvPr id="124" name="直線コネクタ 123"/>
        <xdr:cNvCxnSpPr/>
      </xdr:nvCxnSpPr>
      <xdr:spPr>
        <a:xfrm flipV="1">
          <a:off x="2908300" y="9767548"/>
          <a:ext cx="889000" cy="7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72116</xdr:rowOff>
    </xdr:from>
    <xdr:to>
      <xdr:col>4</xdr:col>
      <xdr:colOff>155575</xdr:colOff>
      <xdr:row>57</xdr:row>
      <xdr:rowOff>107386</xdr:rowOff>
    </xdr:to>
    <xdr:cxnSp macro="">
      <xdr:nvCxnSpPr>
        <xdr:cNvPr id="127" name="直線コネクタ 126"/>
        <xdr:cNvCxnSpPr/>
      </xdr:nvCxnSpPr>
      <xdr:spPr>
        <a:xfrm flipV="1">
          <a:off x="2019300" y="9844766"/>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82109</xdr:rowOff>
    </xdr:from>
    <xdr:to>
      <xdr:col>2</xdr:col>
      <xdr:colOff>638175</xdr:colOff>
      <xdr:row>57</xdr:row>
      <xdr:rowOff>107386</xdr:rowOff>
    </xdr:to>
    <xdr:cxnSp macro="">
      <xdr:nvCxnSpPr>
        <xdr:cNvPr id="130" name="直線コネクタ 129"/>
        <xdr:cNvCxnSpPr/>
      </xdr:nvCxnSpPr>
      <xdr:spPr>
        <a:xfrm>
          <a:off x="1130300" y="9854759"/>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121884</xdr:rowOff>
    </xdr:from>
    <xdr:to>
      <xdr:col>6</xdr:col>
      <xdr:colOff>561975</xdr:colOff>
      <xdr:row>57</xdr:row>
      <xdr:rowOff>52034</xdr:rowOff>
    </xdr:to>
    <xdr:sp macro="" textlink="">
      <xdr:nvSpPr>
        <xdr:cNvPr id="140" name="円/楕円 139"/>
        <xdr:cNvSpPr/>
      </xdr:nvSpPr>
      <xdr:spPr>
        <a:xfrm>
          <a:off x="4584700" y="97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100311</xdr:rowOff>
    </xdr:from>
    <xdr:ext cx="534377" cy="259045"/>
    <xdr:sp macro="" textlink="">
      <xdr:nvSpPr>
        <xdr:cNvPr id="141" name="物件費該当値テキスト"/>
        <xdr:cNvSpPr txBox="1"/>
      </xdr:nvSpPr>
      <xdr:spPr>
        <a:xfrm>
          <a:off x="4686300" y="97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115548</xdr:rowOff>
    </xdr:from>
    <xdr:to>
      <xdr:col>5</xdr:col>
      <xdr:colOff>409575</xdr:colOff>
      <xdr:row>57</xdr:row>
      <xdr:rowOff>45698</xdr:rowOff>
    </xdr:to>
    <xdr:sp macro="" textlink="">
      <xdr:nvSpPr>
        <xdr:cNvPr id="142" name="円/楕円 141"/>
        <xdr:cNvSpPr/>
      </xdr:nvSpPr>
      <xdr:spPr>
        <a:xfrm>
          <a:off x="3746500" y="971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36825</xdr:rowOff>
    </xdr:from>
    <xdr:ext cx="534377" cy="259045"/>
    <xdr:sp macro="" textlink="">
      <xdr:nvSpPr>
        <xdr:cNvPr id="143" name="テキスト ボックス 142"/>
        <xdr:cNvSpPr txBox="1"/>
      </xdr:nvSpPr>
      <xdr:spPr>
        <a:xfrm>
          <a:off x="3530111" y="980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21316</xdr:rowOff>
    </xdr:from>
    <xdr:to>
      <xdr:col>4</xdr:col>
      <xdr:colOff>206375</xdr:colOff>
      <xdr:row>57</xdr:row>
      <xdr:rowOff>122916</xdr:rowOff>
    </xdr:to>
    <xdr:sp macro="" textlink="">
      <xdr:nvSpPr>
        <xdr:cNvPr id="144" name="円/楕円 143"/>
        <xdr:cNvSpPr/>
      </xdr:nvSpPr>
      <xdr:spPr>
        <a:xfrm>
          <a:off x="2857500" y="97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114043</xdr:rowOff>
    </xdr:from>
    <xdr:ext cx="534377" cy="259045"/>
    <xdr:sp macro="" textlink="">
      <xdr:nvSpPr>
        <xdr:cNvPr id="145" name="テキスト ボックス 144"/>
        <xdr:cNvSpPr txBox="1"/>
      </xdr:nvSpPr>
      <xdr:spPr>
        <a:xfrm>
          <a:off x="2641111" y="988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56586</xdr:rowOff>
    </xdr:from>
    <xdr:to>
      <xdr:col>3</xdr:col>
      <xdr:colOff>3175</xdr:colOff>
      <xdr:row>57</xdr:row>
      <xdr:rowOff>158186</xdr:rowOff>
    </xdr:to>
    <xdr:sp macro="" textlink="">
      <xdr:nvSpPr>
        <xdr:cNvPr id="146" name="円/楕円 145"/>
        <xdr:cNvSpPr/>
      </xdr:nvSpPr>
      <xdr:spPr>
        <a:xfrm>
          <a:off x="1968500" y="9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149313</xdr:rowOff>
    </xdr:from>
    <xdr:ext cx="534377" cy="259045"/>
    <xdr:sp macro="" textlink="">
      <xdr:nvSpPr>
        <xdr:cNvPr id="147" name="テキスト ボックス 146"/>
        <xdr:cNvSpPr txBox="1"/>
      </xdr:nvSpPr>
      <xdr:spPr>
        <a:xfrm>
          <a:off x="1752111" y="99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31309</xdr:rowOff>
    </xdr:from>
    <xdr:to>
      <xdr:col>1</xdr:col>
      <xdr:colOff>485775</xdr:colOff>
      <xdr:row>57</xdr:row>
      <xdr:rowOff>132909</xdr:rowOff>
    </xdr:to>
    <xdr:sp macro="" textlink="">
      <xdr:nvSpPr>
        <xdr:cNvPr id="148" name="円/楕円 147"/>
        <xdr:cNvSpPr/>
      </xdr:nvSpPr>
      <xdr:spPr>
        <a:xfrm>
          <a:off x="1079500" y="98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124036</xdr:rowOff>
    </xdr:from>
    <xdr:ext cx="534377" cy="259045"/>
    <xdr:sp macro="" textlink="">
      <xdr:nvSpPr>
        <xdr:cNvPr id="149" name="テキスト ボックス 148"/>
        <xdr:cNvSpPr txBox="1"/>
      </xdr:nvSpPr>
      <xdr:spPr>
        <a:xfrm>
          <a:off x="863111" y="98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22276</xdr:rowOff>
    </xdr:from>
    <xdr:to>
      <xdr:col>6</xdr:col>
      <xdr:colOff>511175</xdr:colOff>
      <xdr:row>78</xdr:row>
      <xdr:rowOff>25019</xdr:rowOff>
    </xdr:to>
    <xdr:cxnSp macro="">
      <xdr:nvCxnSpPr>
        <xdr:cNvPr id="178" name="直線コネクタ 177"/>
        <xdr:cNvCxnSpPr/>
      </xdr:nvCxnSpPr>
      <xdr:spPr>
        <a:xfrm flipV="1">
          <a:off x="3797300" y="1339537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25019</xdr:rowOff>
    </xdr:from>
    <xdr:to>
      <xdr:col>5</xdr:col>
      <xdr:colOff>358775</xdr:colOff>
      <xdr:row>78</xdr:row>
      <xdr:rowOff>62357</xdr:rowOff>
    </xdr:to>
    <xdr:cxnSp macro="">
      <xdr:nvCxnSpPr>
        <xdr:cNvPr id="181" name="直線コネクタ 180"/>
        <xdr:cNvCxnSpPr/>
      </xdr:nvCxnSpPr>
      <xdr:spPr>
        <a:xfrm flipV="1">
          <a:off x="2908300" y="1339811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50927</xdr:rowOff>
    </xdr:from>
    <xdr:to>
      <xdr:col>4</xdr:col>
      <xdr:colOff>155575</xdr:colOff>
      <xdr:row>78</xdr:row>
      <xdr:rowOff>62357</xdr:rowOff>
    </xdr:to>
    <xdr:cxnSp macro="">
      <xdr:nvCxnSpPr>
        <xdr:cNvPr id="184" name="直線コネクタ 183"/>
        <xdr:cNvCxnSpPr/>
      </xdr:nvCxnSpPr>
      <xdr:spPr>
        <a:xfrm>
          <a:off x="2019300" y="134240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36830</xdr:rowOff>
    </xdr:from>
    <xdr:to>
      <xdr:col>2</xdr:col>
      <xdr:colOff>638175</xdr:colOff>
      <xdr:row>78</xdr:row>
      <xdr:rowOff>50927</xdr:rowOff>
    </xdr:to>
    <xdr:cxnSp macro="">
      <xdr:nvCxnSpPr>
        <xdr:cNvPr id="187" name="直線コネクタ 186"/>
        <xdr:cNvCxnSpPr/>
      </xdr:nvCxnSpPr>
      <xdr:spPr>
        <a:xfrm>
          <a:off x="1130300" y="1340993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142926</xdr:rowOff>
    </xdr:from>
    <xdr:to>
      <xdr:col>6</xdr:col>
      <xdr:colOff>561975</xdr:colOff>
      <xdr:row>78</xdr:row>
      <xdr:rowOff>73076</xdr:rowOff>
    </xdr:to>
    <xdr:sp macro="" textlink="">
      <xdr:nvSpPr>
        <xdr:cNvPr id="197" name="円/楕円 196"/>
        <xdr:cNvSpPr/>
      </xdr:nvSpPr>
      <xdr:spPr>
        <a:xfrm>
          <a:off x="4584700" y="133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121353</xdr:rowOff>
    </xdr:from>
    <xdr:ext cx="469744" cy="259045"/>
    <xdr:sp macro="" textlink="">
      <xdr:nvSpPr>
        <xdr:cNvPr id="198" name="維持補修費該当値テキスト"/>
        <xdr:cNvSpPr txBox="1"/>
      </xdr:nvSpPr>
      <xdr:spPr>
        <a:xfrm>
          <a:off x="4686300" y="133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145669</xdr:rowOff>
    </xdr:from>
    <xdr:to>
      <xdr:col>5</xdr:col>
      <xdr:colOff>409575</xdr:colOff>
      <xdr:row>78</xdr:row>
      <xdr:rowOff>75819</xdr:rowOff>
    </xdr:to>
    <xdr:sp macro="" textlink="">
      <xdr:nvSpPr>
        <xdr:cNvPr id="199" name="円/楕円 198"/>
        <xdr:cNvSpPr/>
      </xdr:nvSpPr>
      <xdr:spPr>
        <a:xfrm>
          <a:off x="37465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66946</xdr:rowOff>
    </xdr:from>
    <xdr:ext cx="469744" cy="259045"/>
    <xdr:sp macro="" textlink="">
      <xdr:nvSpPr>
        <xdr:cNvPr id="200" name="テキスト ボックス 199"/>
        <xdr:cNvSpPr txBox="1"/>
      </xdr:nvSpPr>
      <xdr:spPr>
        <a:xfrm>
          <a:off x="3562427" y="1344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11557</xdr:rowOff>
    </xdr:from>
    <xdr:to>
      <xdr:col>4</xdr:col>
      <xdr:colOff>206375</xdr:colOff>
      <xdr:row>78</xdr:row>
      <xdr:rowOff>113157</xdr:rowOff>
    </xdr:to>
    <xdr:sp macro="" textlink="">
      <xdr:nvSpPr>
        <xdr:cNvPr id="201" name="円/楕円 200"/>
        <xdr:cNvSpPr/>
      </xdr:nvSpPr>
      <xdr:spPr>
        <a:xfrm>
          <a:off x="2857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104284</xdr:rowOff>
    </xdr:from>
    <xdr:ext cx="469744" cy="259045"/>
    <xdr:sp macro="" textlink="">
      <xdr:nvSpPr>
        <xdr:cNvPr id="202" name="テキスト ボックス 201"/>
        <xdr:cNvSpPr txBox="1"/>
      </xdr:nvSpPr>
      <xdr:spPr>
        <a:xfrm>
          <a:off x="2673427"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127</xdr:rowOff>
    </xdr:from>
    <xdr:to>
      <xdr:col>3</xdr:col>
      <xdr:colOff>3175</xdr:colOff>
      <xdr:row>78</xdr:row>
      <xdr:rowOff>101727</xdr:rowOff>
    </xdr:to>
    <xdr:sp macro="" textlink="">
      <xdr:nvSpPr>
        <xdr:cNvPr id="203" name="円/楕円 202"/>
        <xdr:cNvSpPr/>
      </xdr:nvSpPr>
      <xdr:spPr>
        <a:xfrm>
          <a:off x="1968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92854</xdr:rowOff>
    </xdr:from>
    <xdr:ext cx="469744" cy="259045"/>
    <xdr:sp macro="" textlink="">
      <xdr:nvSpPr>
        <xdr:cNvPr id="204" name="テキスト ボックス 203"/>
        <xdr:cNvSpPr txBox="1"/>
      </xdr:nvSpPr>
      <xdr:spPr>
        <a:xfrm>
          <a:off x="1784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157480</xdr:rowOff>
    </xdr:from>
    <xdr:to>
      <xdr:col>1</xdr:col>
      <xdr:colOff>485775</xdr:colOff>
      <xdr:row>78</xdr:row>
      <xdr:rowOff>87630</xdr:rowOff>
    </xdr:to>
    <xdr:sp macro="" textlink="">
      <xdr:nvSpPr>
        <xdr:cNvPr id="205" name="円/楕円 204"/>
        <xdr:cNvSpPr/>
      </xdr:nvSpPr>
      <xdr:spPr>
        <a:xfrm>
          <a:off x="1079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78757</xdr:rowOff>
    </xdr:from>
    <xdr:ext cx="469744" cy="259045"/>
    <xdr:sp macro="" textlink="">
      <xdr:nvSpPr>
        <xdr:cNvPr id="206" name="テキスト ボックス 205"/>
        <xdr:cNvSpPr txBox="1"/>
      </xdr:nvSpPr>
      <xdr:spPr>
        <a:xfrm>
          <a:off x="895427"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92551</xdr:rowOff>
    </xdr:from>
    <xdr:to>
      <xdr:col>6</xdr:col>
      <xdr:colOff>511175</xdr:colOff>
      <xdr:row>98</xdr:row>
      <xdr:rowOff>119069</xdr:rowOff>
    </xdr:to>
    <xdr:cxnSp macro="">
      <xdr:nvCxnSpPr>
        <xdr:cNvPr id="236" name="直線コネクタ 235"/>
        <xdr:cNvCxnSpPr/>
      </xdr:nvCxnSpPr>
      <xdr:spPr>
        <a:xfrm>
          <a:off x="3797300" y="1689465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92551</xdr:rowOff>
    </xdr:from>
    <xdr:to>
      <xdr:col>5</xdr:col>
      <xdr:colOff>358775</xdr:colOff>
      <xdr:row>99</xdr:row>
      <xdr:rowOff>11340</xdr:rowOff>
    </xdr:to>
    <xdr:cxnSp macro="">
      <xdr:nvCxnSpPr>
        <xdr:cNvPr id="239" name="直線コネクタ 238"/>
        <xdr:cNvCxnSpPr/>
      </xdr:nvCxnSpPr>
      <xdr:spPr>
        <a:xfrm flipV="1">
          <a:off x="2908300" y="16894651"/>
          <a:ext cx="889000" cy="9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4598</xdr:rowOff>
    </xdr:from>
    <xdr:to>
      <xdr:col>4</xdr:col>
      <xdr:colOff>155575</xdr:colOff>
      <xdr:row>99</xdr:row>
      <xdr:rowOff>11340</xdr:rowOff>
    </xdr:to>
    <xdr:cxnSp macro="">
      <xdr:nvCxnSpPr>
        <xdr:cNvPr id="242" name="直線コネクタ 241"/>
        <xdr:cNvCxnSpPr/>
      </xdr:nvCxnSpPr>
      <xdr:spPr>
        <a:xfrm>
          <a:off x="2019300" y="16978148"/>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168999</xdr:rowOff>
    </xdr:from>
    <xdr:to>
      <xdr:col>2</xdr:col>
      <xdr:colOff>638175</xdr:colOff>
      <xdr:row>99</xdr:row>
      <xdr:rowOff>4598</xdr:rowOff>
    </xdr:to>
    <xdr:cxnSp macro="">
      <xdr:nvCxnSpPr>
        <xdr:cNvPr id="245" name="直線コネクタ 244"/>
        <xdr:cNvCxnSpPr/>
      </xdr:nvCxnSpPr>
      <xdr:spPr>
        <a:xfrm>
          <a:off x="1130300" y="16971099"/>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68269</xdr:rowOff>
    </xdr:from>
    <xdr:to>
      <xdr:col>6</xdr:col>
      <xdr:colOff>561975</xdr:colOff>
      <xdr:row>98</xdr:row>
      <xdr:rowOff>169869</xdr:rowOff>
    </xdr:to>
    <xdr:sp macro="" textlink="">
      <xdr:nvSpPr>
        <xdr:cNvPr id="255" name="円/楕円 254"/>
        <xdr:cNvSpPr/>
      </xdr:nvSpPr>
      <xdr:spPr>
        <a:xfrm>
          <a:off x="4584700" y="1687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46696</xdr:rowOff>
    </xdr:from>
    <xdr:ext cx="534377" cy="259045"/>
    <xdr:sp macro="" textlink="">
      <xdr:nvSpPr>
        <xdr:cNvPr id="256" name="扶助費該当値テキスト"/>
        <xdr:cNvSpPr txBox="1"/>
      </xdr:nvSpPr>
      <xdr:spPr>
        <a:xfrm>
          <a:off x="4686300" y="168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41751</xdr:rowOff>
    </xdr:from>
    <xdr:to>
      <xdr:col>5</xdr:col>
      <xdr:colOff>409575</xdr:colOff>
      <xdr:row>98</xdr:row>
      <xdr:rowOff>143351</xdr:rowOff>
    </xdr:to>
    <xdr:sp macro="" textlink="">
      <xdr:nvSpPr>
        <xdr:cNvPr id="257" name="円/楕円 256"/>
        <xdr:cNvSpPr/>
      </xdr:nvSpPr>
      <xdr:spPr>
        <a:xfrm>
          <a:off x="3746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134478</xdr:rowOff>
    </xdr:from>
    <xdr:ext cx="534377" cy="259045"/>
    <xdr:sp macro="" textlink="">
      <xdr:nvSpPr>
        <xdr:cNvPr id="258" name="テキスト ボックス 257"/>
        <xdr:cNvSpPr txBox="1"/>
      </xdr:nvSpPr>
      <xdr:spPr>
        <a:xfrm>
          <a:off x="3530111" y="169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131990</xdr:rowOff>
    </xdr:from>
    <xdr:to>
      <xdr:col>4</xdr:col>
      <xdr:colOff>206375</xdr:colOff>
      <xdr:row>99</xdr:row>
      <xdr:rowOff>62140</xdr:rowOff>
    </xdr:to>
    <xdr:sp macro="" textlink="">
      <xdr:nvSpPr>
        <xdr:cNvPr id="259" name="円/楕円 258"/>
        <xdr:cNvSpPr/>
      </xdr:nvSpPr>
      <xdr:spPr>
        <a:xfrm>
          <a:off x="2857500" y="169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53267</xdr:rowOff>
    </xdr:from>
    <xdr:ext cx="534377" cy="259045"/>
    <xdr:sp macro="" textlink="">
      <xdr:nvSpPr>
        <xdr:cNvPr id="260" name="テキスト ボックス 259"/>
        <xdr:cNvSpPr txBox="1"/>
      </xdr:nvSpPr>
      <xdr:spPr>
        <a:xfrm>
          <a:off x="2641111" y="170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125248</xdr:rowOff>
    </xdr:from>
    <xdr:to>
      <xdr:col>3</xdr:col>
      <xdr:colOff>3175</xdr:colOff>
      <xdr:row>99</xdr:row>
      <xdr:rowOff>55398</xdr:rowOff>
    </xdr:to>
    <xdr:sp macro="" textlink="">
      <xdr:nvSpPr>
        <xdr:cNvPr id="261" name="円/楕円 260"/>
        <xdr:cNvSpPr/>
      </xdr:nvSpPr>
      <xdr:spPr>
        <a:xfrm>
          <a:off x="1968500" y="16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46525</xdr:rowOff>
    </xdr:from>
    <xdr:ext cx="534377" cy="259045"/>
    <xdr:sp macro="" textlink="">
      <xdr:nvSpPr>
        <xdr:cNvPr id="262" name="テキスト ボックス 261"/>
        <xdr:cNvSpPr txBox="1"/>
      </xdr:nvSpPr>
      <xdr:spPr>
        <a:xfrm>
          <a:off x="1752111" y="170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118199</xdr:rowOff>
    </xdr:from>
    <xdr:to>
      <xdr:col>1</xdr:col>
      <xdr:colOff>485775</xdr:colOff>
      <xdr:row>99</xdr:row>
      <xdr:rowOff>48349</xdr:rowOff>
    </xdr:to>
    <xdr:sp macro="" textlink="">
      <xdr:nvSpPr>
        <xdr:cNvPr id="263" name="円/楕円 262"/>
        <xdr:cNvSpPr/>
      </xdr:nvSpPr>
      <xdr:spPr>
        <a:xfrm>
          <a:off x="1079500" y="169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39476</xdr:rowOff>
    </xdr:from>
    <xdr:ext cx="534377" cy="259045"/>
    <xdr:sp macro="" textlink="">
      <xdr:nvSpPr>
        <xdr:cNvPr id="264" name="テキスト ボックス 263"/>
        <xdr:cNvSpPr txBox="1"/>
      </xdr:nvSpPr>
      <xdr:spPr>
        <a:xfrm>
          <a:off x="863111" y="1701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9354</xdr:rowOff>
    </xdr:from>
    <xdr:to>
      <xdr:col>15</xdr:col>
      <xdr:colOff>180975</xdr:colOff>
      <xdr:row>36</xdr:row>
      <xdr:rowOff>63609</xdr:rowOff>
    </xdr:to>
    <xdr:cxnSp macro="">
      <xdr:nvCxnSpPr>
        <xdr:cNvPr id="295" name="直線コネクタ 294"/>
        <xdr:cNvCxnSpPr/>
      </xdr:nvCxnSpPr>
      <xdr:spPr>
        <a:xfrm flipV="1">
          <a:off x="9639300" y="6181554"/>
          <a:ext cx="8382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63609</xdr:rowOff>
    </xdr:from>
    <xdr:to>
      <xdr:col>14</xdr:col>
      <xdr:colOff>28575</xdr:colOff>
      <xdr:row>36</xdr:row>
      <xdr:rowOff>79546</xdr:rowOff>
    </xdr:to>
    <xdr:cxnSp macro="">
      <xdr:nvCxnSpPr>
        <xdr:cNvPr id="298" name="直線コネクタ 297"/>
        <xdr:cNvCxnSpPr/>
      </xdr:nvCxnSpPr>
      <xdr:spPr>
        <a:xfrm flipV="1">
          <a:off x="8750300" y="6235809"/>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75812</xdr:rowOff>
    </xdr:from>
    <xdr:to>
      <xdr:col>12</xdr:col>
      <xdr:colOff>511175</xdr:colOff>
      <xdr:row>36</xdr:row>
      <xdr:rowOff>79546</xdr:rowOff>
    </xdr:to>
    <xdr:cxnSp macro="">
      <xdr:nvCxnSpPr>
        <xdr:cNvPr id="301" name="直線コネクタ 300"/>
        <xdr:cNvCxnSpPr/>
      </xdr:nvCxnSpPr>
      <xdr:spPr>
        <a:xfrm>
          <a:off x="7861300" y="624801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160982</xdr:rowOff>
    </xdr:from>
    <xdr:to>
      <xdr:col>11</xdr:col>
      <xdr:colOff>307975</xdr:colOff>
      <xdr:row>36</xdr:row>
      <xdr:rowOff>75812</xdr:rowOff>
    </xdr:to>
    <xdr:cxnSp macro="">
      <xdr:nvCxnSpPr>
        <xdr:cNvPr id="304" name="直線コネクタ 303"/>
        <xdr:cNvCxnSpPr/>
      </xdr:nvCxnSpPr>
      <xdr:spPr>
        <a:xfrm>
          <a:off x="6972300" y="6161732"/>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130004</xdr:rowOff>
    </xdr:from>
    <xdr:to>
      <xdr:col>15</xdr:col>
      <xdr:colOff>231775</xdr:colOff>
      <xdr:row>36</xdr:row>
      <xdr:rowOff>60154</xdr:rowOff>
    </xdr:to>
    <xdr:sp macro="" textlink="">
      <xdr:nvSpPr>
        <xdr:cNvPr id="314" name="円/楕円 313"/>
        <xdr:cNvSpPr/>
      </xdr:nvSpPr>
      <xdr:spPr>
        <a:xfrm>
          <a:off x="104267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152881</xdr:rowOff>
    </xdr:from>
    <xdr:ext cx="534377" cy="259045"/>
    <xdr:sp macro="" textlink="">
      <xdr:nvSpPr>
        <xdr:cNvPr id="315" name="補助費等該当値テキスト"/>
        <xdr:cNvSpPr txBox="1"/>
      </xdr:nvSpPr>
      <xdr:spPr>
        <a:xfrm>
          <a:off x="10528300" y="598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12809</xdr:rowOff>
    </xdr:from>
    <xdr:to>
      <xdr:col>14</xdr:col>
      <xdr:colOff>79375</xdr:colOff>
      <xdr:row>36</xdr:row>
      <xdr:rowOff>114409</xdr:rowOff>
    </xdr:to>
    <xdr:sp macro="" textlink="">
      <xdr:nvSpPr>
        <xdr:cNvPr id="316" name="円/楕円 315"/>
        <xdr:cNvSpPr/>
      </xdr:nvSpPr>
      <xdr:spPr>
        <a:xfrm>
          <a:off x="9588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130936</xdr:rowOff>
    </xdr:from>
    <xdr:ext cx="534377" cy="259045"/>
    <xdr:sp macro="" textlink="">
      <xdr:nvSpPr>
        <xdr:cNvPr id="317" name="テキスト ボックス 316"/>
        <xdr:cNvSpPr txBox="1"/>
      </xdr:nvSpPr>
      <xdr:spPr>
        <a:xfrm>
          <a:off x="9372111" y="596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28746</xdr:rowOff>
    </xdr:from>
    <xdr:to>
      <xdr:col>12</xdr:col>
      <xdr:colOff>561975</xdr:colOff>
      <xdr:row>36</xdr:row>
      <xdr:rowOff>130346</xdr:rowOff>
    </xdr:to>
    <xdr:sp macro="" textlink="">
      <xdr:nvSpPr>
        <xdr:cNvPr id="318" name="円/楕円 317"/>
        <xdr:cNvSpPr/>
      </xdr:nvSpPr>
      <xdr:spPr>
        <a:xfrm>
          <a:off x="8699500" y="62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146873</xdr:rowOff>
    </xdr:from>
    <xdr:ext cx="534377" cy="259045"/>
    <xdr:sp macro="" textlink="">
      <xdr:nvSpPr>
        <xdr:cNvPr id="319" name="テキスト ボックス 318"/>
        <xdr:cNvSpPr txBox="1"/>
      </xdr:nvSpPr>
      <xdr:spPr>
        <a:xfrm>
          <a:off x="8483111" y="59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25012</xdr:rowOff>
    </xdr:from>
    <xdr:to>
      <xdr:col>11</xdr:col>
      <xdr:colOff>358775</xdr:colOff>
      <xdr:row>36</xdr:row>
      <xdr:rowOff>126612</xdr:rowOff>
    </xdr:to>
    <xdr:sp macro="" textlink="">
      <xdr:nvSpPr>
        <xdr:cNvPr id="320" name="円/楕円 319"/>
        <xdr:cNvSpPr/>
      </xdr:nvSpPr>
      <xdr:spPr>
        <a:xfrm>
          <a:off x="7810500" y="61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143139</xdr:rowOff>
    </xdr:from>
    <xdr:ext cx="534377" cy="259045"/>
    <xdr:sp macro="" textlink="">
      <xdr:nvSpPr>
        <xdr:cNvPr id="321" name="テキスト ボックス 320"/>
        <xdr:cNvSpPr txBox="1"/>
      </xdr:nvSpPr>
      <xdr:spPr>
        <a:xfrm>
          <a:off x="7594111" y="59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110182</xdr:rowOff>
    </xdr:from>
    <xdr:to>
      <xdr:col>10</xdr:col>
      <xdr:colOff>155575</xdr:colOff>
      <xdr:row>36</xdr:row>
      <xdr:rowOff>40332</xdr:rowOff>
    </xdr:to>
    <xdr:sp macro="" textlink="">
      <xdr:nvSpPr>
        <xdr:cNvPr id="322" name="円/楕円 321"/>
        <xdr:cNvSpPr/>
      </xdr:nvSpPr>
      <xdr:spPr>
        <a:xfrm>
          <a:off x="6921500" y="61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56859</xdr:rowOff>
    </xdr:from>
    <xdr:ext cx="534377" cy="259045"/>
    <xdr:sp macro="" textlink="">
      <xdr:nvSpPr>
        <xdr:cNvPr id="323" name="テキスト ボックス 322"/>
        <xdr:cNvSpPr txBox="1"/>
      </xdr:nvSpPr>
      <xdr:spPr>
        <a:xfrm>
          <a:off x="6705111" y="58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136218</xdr:rowOff>
    </xdr:from>
    <xdr:to>
      <xdr:col>15</xdr:col>
      <xdr:colOff>180975</xdr:colOff>
      <xdr:row>58</xdr:row>
      <xdr:rowOff>89035</xdr:rowOff>
    </xdr:to>
    <xdr:cxnSp macro="">
      <xdr:nvCxnSpPr>
        <xdr:cNvPr id="352" name="直線コネクタ 351"/>
        <xdr:cNvCxnSpPr/>
      </xdr:nvCxnSpPr>
      <xdr:spPr>
        <a:xfrm>
          <a:off x="9639300" y="9908868"/>
          <a:ext cx="8382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90056</xdr:rowOff>
    </xdr:from>
    <xdr:to>
      <xdr:col>14</xdr:col>
      <xdr:colOff>28575</xdr:colOff>
      <xdr:row>57</xdr:row>
      <xdr:rowOff>136218</xdr:rowOff>
    </xdr:to>
    <xdr:cxnSp macro="">
      <xdr:nvCxnSpPr>
        <xdr:cNvPr id="355" name="直線コネクタ 354"/>
        <xdr:cNvCxnSpPr/>
      </xdr:nvCxnSpPr>
      <xdr:spPr>
        <a:xfrm>
          <a:off x="8750300" y="9862706"/>
          <a:ext cx="8890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90056</xdr:rowOff>
    </xdr:from>
    <xdr:to>
      <xdr:col>12</xdr:col>
      <xdr:colOff>511175</xdr:colOff>
      <xdr:row>57</xdr:row>
      <xdr:rowOff>109693</xdr:rowOff>
    </xdr:to>
    <xdr:cxnSp macro="">
      <xdr:nvCxnSpPr>
        <xdr:cNvPr id="358" name="直線コネクタ 357"/>
        <xdr:cNvCxnSpPr/>
      </xdr:nvCxnSpPr>
      <xdr:spPr>
        <a:xfrm flipV="1">
          <a:off x="7861300" y="986270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109693</xdr:rowOff>
    </xdr:from>
    <xdr:to>
      <xdr:col>11</xdr:col>
      <xdr:colOff>307975</xdr:colOff>
      <xdr:row>58</xdr:row>
      <xdr:rowOff>46706</xdr:rowOff>
    </xdr:to>
    <xdr:cxnSp macro="">
      <xdr:nvCxnSpPr>
        <xdr:cNvPr id="361" name="直線コネクタ 360"/>
        <xdr:cNvCxnSpPr/>
      </xdr:nvCxnSpPr>
      <xdr:spPr>
        <a:xfrm flipV="1">
          <a:off x="6972300" y="9882343"/>
          <a:ext cx="889000" cy="1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38235</xdr:rowOff>
    </xdr:from>
    <xdr:to>
      <xdr:col>15</xdr:col>
      <xdr:colOff>231775</xdr:colOff>
      <xdr:row>58</xdr:row>
      <xdr:rowOff>139835</xdr:rowOff>
    </xdr:to>
    <xdr:sp macro="" textlink="">
      <xdr:nvSpPr>
        <xdr:cNvPr id="371" name="円/楕円 370"/>
        <xdr:cNvSpPr/>
      </xdr:nvSpPr>
      <xdr:spPr>
        <a:xfrm>
          <a:off x="10426700" y="9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124612</xdr:rowOff>
    </xdr:from>
    <xdr:ext cx="534377" cy="259045"/>
    <xdr:sp macro="" textlink="">
      <xdr:nvSpPr>
        <xdr:cNvPr id="372" name="普通建設事業費該当値テキスト"/>
        <xdr:cNvSpPr txBox="1"/>
      </xdr:nvSpPr>
      <xdr:spPr>
        <a:xfrm>
          <a:off x="10528300" y="98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16,649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85418</xdr:rowOff>
    </xdr:from>
    <xdr:to>
      <xdr:col>14</xdr:col>
      <xdr:colOff>79375</xdr:colOff>
      <xdr:row>58</xdr:row>
      <xdr:rowOff>15568</xdr:rowOff>
    </xdr:to>
    <xdr:sp macro="" textlink="">
      <xdr:nvSpPr>
        <xdr:cNvPr id="373" name="円/楕円 372"/>
        <xdr:cNvSpPr/>
      </xdr:nvSpPr>
      <xdr:spPr>
        <a:xfrm>
          <a:off x="9588500" y="98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6695</xdr:rowOff>
    </xdr:from>
    <xdr:ext cx="534377" cy="259045"/>
    <xdr:sp macro="" textlink="">
      <xdr:nvSpPr>
        <xdr:cNvPr id="374" name="テキスト ボックス 373"/>
        <xdr:cNvSpPr txBox="1"/>
      </xdr:nvSpPr>
      <xdr:spPr>
        <a:xfrm>
          <a:off x="9372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39256</xdr:rowOff>
    </xdr:from>
    <xdr:to>
      <xdr:col>12</xdr:col>
      <xdr:colOff>561975</xdr:colOff>
      <xdr:row>57</xdr:row>
      <xdr:rowOff>140856</xdr:rowOff>
    </xdr:to>
    <xdr:sp macro="" textlink="">
      <xdr:nvSpPr>
        <xdr:cNvPr id="375" name="円/楕円 374"/>
        <xdr:cNvSpPr/>
      </xdr:nvSpPr>
      <xdr:spPr>
        <a:xfrm>
          <a:off x="8699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131983</xdr:rowOff>
    </xdr:from>
    <xdr:ext cx="534377" cy="259045"/>
    <xdr:sp macro="" textlink="">
      <xdr:nvSpPr>
        <xdr:cNvPr id="376" name="テキスト ボックス 375"/>
        <xdr:cNvSpPr txBox="1"/>
      </xdr:nvSpPr>
      <xdr:spPr>
        <a:xfrm>
          <a:off x="8483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58893</xdr:rowOff>
    </xdr:from>
    <xdr:to>
      <xdr:col>11</xdr:col>
      <xdr:colOff>358775</xdr:colOff>
      <xdr:row>57</xdr:row>
      <xdr:rowOff>160493</xdr:rowOff>
    </xdr:to>
    <xdr:sp macro="" textlink="">
      <xdr:nvSpPr>
        <xdr:cNvPr id="377" name="円/楕円 376"/>
        <xdr:cNvSpPr/>
      </xdr:nvSpPr>
      <xdr:spPr>
        <a:xfrm>
          <a:off x="7810500" y="98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151620</xdr:rowOff>
    </xdr:from>
    <xdr:ext cx="534377" cy="259045"/>
    <xdr:sp macro="" textlink="">
      <xdr:nvSpPr>
        <xdr:cNvPr id="378" name="テキスト ボックス 377"/>
        <xdr:cNvSpPr txBox="1"/>
      </xdr:nvSpPr>
      <xdr:spPr>
        <a:xfrm>
          <a:off x="7594111" y="992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167356</xdr:rowOff>
    </xdr:from>
    <xdr:to>
      <xdr:col>10</xdr:col>
      <xdr:colOff>155575</xdr:colOff>
      <xdr:row>58</xdr:row>
      <xdr:rowOff>97506</xdr:rowOff>
    </xdr:to>
    <xdr:sp macro="" textlink="">
      <xdr:nvSpPr>
        <xdr:cNvPr id="379" name="円/楕円 378"/>
        <xdr:cNvSpPr/>
      </xdr:nvSpPr>
      <xdr:spPr>
        <a:xfrm>
          <a:off x="6921500" y="9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88633</xdr:rowOff>
    </xdr:from>
    <xdr:ext cx="534377" cy="259045"/>
    <xdr:sp macro="" textlink="">
      <xdr:nvSpPr>
        <xdr:cNvPr id="380" name="テキスト ボックス 379"/>
        <xdr:cNvSpPr txBox="1"/>
      </xdr:nvSpPr>
      <xdr:spPr>
        <a:xfrm>
          <a:off x="6705111" y="1003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118842</xdr:rowOff>
    </xdr:from>
    <xdr:to>
      <xdr:col>15</xdr:col>
      <xdr:colOff>180975</xdr:colOff>
      <xdr:row>79</xdr:row>
      <xdr:rowOff>8277</xdr:rowOff>
    </xdr:to>
    <xdr:cxnSp macro="">
      <xdr:nvCxnSpPr>
        <xdr:cNvPr id="411" name="直線コネクタ 410"/>
        <xdr:cNvCxnSpPr/>
      </xdr:nvCxnSpPr>
      <xdr:spPr>
        <a:xfrm flipV="1">
          <a:off x="9639300" y="13491942"/>
          <a:ext cx="8382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68042</xdr:rowOff>
    </xdr:from>
    <xdr:to>
      <xdr:col>15</xdr:col>
      <xdr:colOff>231775</xdr:colOff>
      <xdr:row>78</xdr:row>
      <xdr:rowOff>169642</xdr:rowOff>
    </xdr:to>
    <xdr:sp macro="" textlink="">
      <xdr:nvSpPr>
        <xdr:cNvPr id="421" name="円/楕円 420"/>
        <xdr:cNvSpPr/>
      </xdr:nvSpPr>
      <xdr:spPr>
        <a:xfrm>
          <a:off x="10426700" y="13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46469</xdr:rowOff>
    </xdr:from>
    <xdr:ext cx="534377" cy="259045"/>
    <xdr:sp macro="" textlink="">
      <xdr:nvSpPr>
        <xdr:cNvPr id="422" name="普通建設事業費 （ うち新規整備　）該当値テキスト"/>
        <xdr:cNvSpPr txBox="1"/>
      </xdr:nvSpPr>
      <xdr:spPr>
        <a:xfrm>
          <a:off x="10528300" y="1341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128927</xdr:rowOff>
    </xdr:from>
    <xdr:to>
      <xdr:col>14</xdr:col>
      <xdr:colOff>79375</xdr:colOff>
      <xdr:row>79</xdr:row>
      <xdr:rowOff>59077</xdr:rowOff>
    </xdr:to>
    <xdr:sp macro="" textlink="">
      <xdr:nvSpPr>
        <xdr:cNvPr id="423" name="円/楕円 422"/>
        <xdr:cNvSpPr/>
      </xdr:nvSpPr>
      <xdr:spPr>
        <a:xfrm>
          <a:off x="9588500" y="135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50204</xdr:rowOff>
    </xdr:from>
    <xdr:ext cx="469744" cy="259045"/>
    <xdr:sp macro="" textlink="">
      <xdr:nvSpPr>
        <xdr:cNvPr id="424" name="テキスト ボックス 423"/>
        <xdr:cNvSpPr txBox="1"/>
      </xdr:nvSpPr>
      <xdr:spPr>
        <a:xfrm>
          <a:off x="9404427" y="1359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119469</xdr:rowOff>
    </xdr:from>
    <xdr:to>
      <xdr:col>15</xdr:col>
      <xdr:colOff>180975</xdr:colOff>
      <xdr:row>99</xdr:row>
      <xdr:rowOff>44450</xdr:rowOff>
    </xdr:to>
    <xdr:cxnSp macro="">
      <xdr:nvCxnSpPr>
        <xdr:cNvPr id="453" name="直線コネクタ 452"/>
        <xdr:cNvCxnSpPr/>
      </xdr:nvCxnSpPr>
      <xdr:spPr>
        <a:xfrm>
          <a:off x="9639300" y="16750119"/>
          <a:ext cx="838200" cy="26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63" name="円/楕円 462"/>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80027</xdr:rowOff>
    </xdr:from>
    <xdr:ext cx="249299" cy="259045"/>
    <xdr:sp macro="" textlink="">
      <xdr:nvSpPr>
        <xdr:cNvPr id="464" name="普通建設事業費 （ うち更新整備　）該当値テキスト"/>
        <xdr:cNvSpPr txBox="1"/>
      </xdr:nvSpPr>
      <xdr:spPr>
        <a:xfrm>
          <a:off x="10528300" y="16882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68669</xdr:rowOff>
    </xdr:from>
    <xdr:to>
      <xdr:col>14</xdr:col>
      <xdr:colOff>79375</xdr:colOff>
      <xdr:row>97</xdr:row>
      <xdr:rowOff>170269</xdr:rowOff>
    </xdr:to>
    <xdr:sp macro="" textlink="">
      <xdr:nvSpPr>
        <xdr:cNvPr id="465" name="円/楕円 464"/>
        <xdr:cNvSpPr/>
      </xdr:nvSpPr>
      <xdr:spPr>
        <a:xfrm>
          <a:off x="9588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161396</xdr:rowOff>
    </xdr:from>
    <xdr:ext cx="534377" cy="259045"/>
    <xdr:sp macro="" textlink="">
      <xdr:nvSpPr>
        <xdr:cNvPr id="466" name="テキスト ボックス 465"/>
        <xdr:cNvSpPr txBox="1"/>
      </xdr:nvSpPr>
      <xdr:spPr>
        <a:xfrm>
          <a:off x="9372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131394</xdr:rowOff>
    </xdr:from>
    <xdr:to>
      <xdr:col>23</xdr:col>
      <xdr:colOff>517525</xdr:colOff>
      <xdr:row>39</xdr:row>
      <xdr:rowOff>26086</xdr:rowOff>
    </xdr:to>
    <xdr:cxnSp macro="">
      <xdr:nvCxnSpPr>
        <xdr:cNvPr id="495" name="直線コネクタ 494"/>
        <xdr:cNvCxnSpPr/>
      </xdr:nvCxnSpPr>
      <xdr:spPr>
        <a:xfrm flipV="1">
          <a:off x="15481300" y="6646494"/>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26086</xdr:rowOff>
    </xdr:from>
    <xdr:to>
      <xdr:col>22</xdr:col>
      <xdr:colOff>365125</xdr:colOff>
      <xdr:row>39</xdr:row>
      <xdr:rowOff>44450</xdr:rowOff>
    </xdr:to>
    <xdr:cxnSp macro="">
      <xdr:nvCxnSpPr>
        <xdr:cNvPr id="498" name="直線コネクタ 497"/>
        <xdr:cNvCxnSpPr/>
      </xdr:nvCxnSpPr>
      <xdr:spPr>
        <a:xfrm flipV="1">
          <a:off x="14592300" y="6712636"/>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35611</xdr:rowOff>
    </xdr:from>
    <xdr:to>
      <xdr:col>21</xdr:col>
      <xdr:colOff>161925</xdr:colOff>
      <xdr:row>39</xdr:row>
      <xdr:rowOff>44450</xdr:rowOff>
    </xdr:to>
    <xdr:cxnSp macro="">
      <xdr:nvCxnSpPr>
        <xdr:cNvPr id="501" name="直線コネクタ 500"/>
        <xdr:cNvCxnSpPr/>
      </xdr:nvCxnSpPr>
      <xdr:spPr>
        <a:xfrm>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35611</xdr:rowOff>
    </xdr:from>
    <xdr:to>
      <xdr:col>19</xdr:col>
      <xdr:colOff>644525</xdr:colOff>
      <xdr:row>39</xdr:row>
      <xdr:rowOff>39954</xdr:rowOff>
    </xdr:to>
    <xdr:cxnSp macro="">
      <xdr:nvCxnSpPr>
        <xdr:cNvPr id="504" name="直線コネクタ 503"/>
        <xdr:cNvCxnSpPr/>
      </xdr:nvCxnSpPr>
      <xdr:spPr>
        <a:xfrm flipV="1">
          <a:off x="12814300" y="672216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80594</xdr:rowOff>
    </xdr:from>
    <xdr:to>
      <xdr:col>23</xdr:col>
      <xdr:colOff>568325</xdr:colOff>
      <xdr:row>39</xdr:row>
      <xdr:rowOff>10744</xdr:rowOff>
    </xdr:to>
    <xdr:sp macro="" textlink="">
      <xdr:nvSpPr>
        <xdr:cNvPr id="514" name="円/楕円 513"/>
        <xdr:cNvSpPr/>
      </xdr:nvSpPr>
      <xdr:spPr>
        <a:xfrm>
          <a:off x="16268700" y="65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39971</xdr:rowOff>
    </xdr:from>
    <xdr:ext cx="469744" cy="259045"/>
    <xdr:sp macro="" textlink="">
      <xdr:nvSpPr>
        <xdr:cNvPr id="515" name="災害復旧事業費該当値テキスト"/>
        <xdr:cNvSpPr txBox="1"/>
      </xdr:nvSpPr>
      <xdr:spPr>
        <a:xfrm>
          <a:off x="16370300" y="63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146736</xdr:rowOff>
    </xdr:from>
    <xdr:to>
      <xdr:col>22</xdr:col>
      <xdr:colOff>415925</xdr:colOff>
      <xdr:row>39</xdr:row>
      <xdr:rowOff>76886</xdr:rowOff>
    </xdr:to>
    <xdr:sp macro="" textlink="">
      <xdr:nvSpPr>
        <xdr:cNvPr id="516" name="円/楕円 515"/>
        <xdr:cNvSpPr/>
      </xdr:nvSpPr>
      <xdr:spPr>
        <a:xfrm>
          <a:off x="15430500" y="66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68013</xdr:rowOff>
    </xdr:from>
    <xdr:ext cx="378565" cy="259045"/>
    <xdr:sp macro="" textlink="">
      <xdr:nvSpPr>
        <xdr:cNvPr id="517" name="テキスト ボックス 516"/>
        <xdr:cNvSpPr txBox="1"/>
      </xdr:nvSpPr>
      <xdr:spPr>
        <a:xfrm>
          <a:off x="15292017" y="6754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156261</xdr:rowOff>
    </xdr:from>
    <xdr:to>
      <xdr:col>20</xdr:col>
      <xdr:colOff>9525</xdr:colOff>
      <xdr:row>39</xdr:row>
      <xdr:rowOff>86411</xdr:rowOff>
    </xdr:to>
    <xdr:sp macro="" textlink="">
      <xdr:nvSpPr>
        <xdr:cNvPr id="520" name="円/楕円 519"/>
        <xdr:cNvSpPr/>
      </xdr:nvSpPr>
      <xdr:spPr>
        <a:xfrm>
          <a:off x="13652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77538</xdr:rowOff>
    </xdr:from>
    <xdr:ext cx="378565" cy="259045"/>
    <xdr:sp macro="" textlink="">
      <xdr:nvSpPr>
        <xdr:cNvPr id="521" name="テキスト ボックス 520"/>
        <xdr:cNvSpPr txBox="1"/>
      </xdr:nvSpPr>
      <xdr:spPr>
        <a:xfrm>
          <a:off x="13514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160604</xdr:rowOff>
    </xdr:from>
    <xdr:to>
      <xdr:col>18</xdr:col>
      <xdr:colOff>492125</xdr:colOff>
      <xdr:row>39</xdr:row>
      <xdr:rowOff>90754</xdr:rowOff>
    </xdr:to>
    <xdr:sp macro="" textlink="">
      <xdr:nvSpPr>
        <xdr:cNvPr id="522" name="円/楕円 521"/>
        <xdr:cNvSpPr/>
      </xdr:nvSpPr>
      <xdr:spPr>
        <a:xfrm>
          <a:off x="12763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81881</xdr:rowOff>
    </xdr:from>
    <xdr:ext cx="313932" cy="259045"/>
    <xdr:sp macro="" textlink="">
      <xdr:nvSpPr>
        <xdr:cNvPr id="523" name="テキスト ボックス 522"/>
        <xdr:cNvSpPr txBox="1"/>
      </xdr:nvSpPr>
      <xdr:spPr>
        <a:xfrm>
          <a:off x="12657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168830</xdr:rowOff>
    </xdr:from>
    <xdr:to>
      <xdr:col>23</xdr:col>
      <xdr:colOff>517525</xdr:colOff>
      <xdr:row>77</xdr:row>
      <xdr:rowOff>51036</xdr:rowOff>
    </xdr:to>
    <xdr:cxnSp macro="">
      <xdr:nvCxnSpPr>
        <xdr:cNvPr id="603" name="直線コネクタ 602"/>
        <xdr:cNvCxnSpPr/>
      </xdr:nvCxnSpPr>
      <xdr:spPr>
        <a:xfrm>
          <a:off x="15481300" y="13199030"/>
          <a:ext cx="8382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149268</xdr:rowOff>
    </xdr:from>
    <xdr:to>
      <xdr:col>22</xdr:col>
      <xdr:colOff>365125</xdr:colOff>
      <xdr:row>76</xdr:row>
      <xdr:rowOff>168830</xdr:rowOff>
    </xdr:to>
    <xdr:cxnSp macro="">
      <xdr:nvCxnSpPr>
        <xdr:cNvPr id="606" name="直線コネクタ 605"/>
        <xdr:cNvCxnSpPr/>
      </xdr:nvCxnSpPr>
      <xdr:spPr>
        <a:xfrm>
          <a:off x="14592300" y="13179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116056</xdr:rowOff>
    </xdr:from>
    <xdr:to>
      <xdr:col>21</xdr:col>
      <xdr:colOff>161925</xdr:colOff>
      <xdr:row>76</xdr:row>
      <xdr:rowOff>149268</xdr:rowOff>
    </xdr:to>
    <xdr:cxnSp macro="">
      <xdr:nvCxnSpPr>
        <xdr:cNvPr id="609" name="直線コネクタ 608"/>
        <xdr:cNvCxnSpPr/>
      </xdr:nvCxnSpPr>
      <xdr:spPr>
        <a:xfrm>
          <a:off x="13703300" y="13146256"/>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63446</xdr:rowOff>
    </xdr:from>
    <xdr:to>
      <xdr:col>19</xdr:col>
      <xdr:colOff>644525</xdr:colOff>
      <xdr:row>76</xdr:row>
      <xdr:rowOff>116056</xdr:rowOff>
    </xdr:to>
    <xdr:cxnSp macro="">
      <xdr:nvCxnSpPr>
        <xdr:cNvPr id="612" name="直線コネクタ 611"/>
        <xdr:cNvCxnSpPr/>
      </xdr:nvCxnSpPr>
      <xdr:spPr>
        <a:xfrm>
          <a:off x="12814300" y="13093646"/>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236</xdr:rowOff>
    </xdr:from>
    <xdr:to>
      <xdr:col>23</xdr:col>
      <xdr:colOff>568325</xdr:colOff>
      <xdr:row>77</xdr:row>
      <xdr:rowOff>101836</xdr:rowOff>
    </xdr:to>
    <xdr:sp macro="" textlink="">
      <xdr:nvSpPr>
        <xdr:cNvPr id="622" name="円/楕円 621"/>
        <xdr:cNvSpPr/>
      </xdr:nvSpPr>
      <xdr:spPr>
        <a:xfrm>
          <a:off x="162687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150113</xdr:rowOff>
    </xdr:from>
    <xdr:ext cx="534377" cy="259045"/>
    <xdr:sp macro="" textlink="">
      <xdr:nvSpPr>
        <xdr:cNvPr id="623" name="公債費該当値テキスト"/>
        <xdr:cNvSpPr txBox="1"/>
      </xdr:nvSpPr>
      <xdr:spPr>
        <a:xfrm>
          <a:off x="16370300" y="131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118030</xdr:rowOff>
    </xdr:from>
    <xdr:to>
      <xdr:col>22</xdr:col>
      <xdr:colOff>415925</xdr:colOff>
      <xdr:row>77</xdr:row>
      <xdr:rowOff>48180</xdr:rowOff>
    </xdr:to>
    <xdr:sp macro="" textlink="">
      <xdr:nvSpPr>
        <xdr:cNvPr id="624" name="円/楕円 623"/>
        <xdr:cNvSpPr/>
      </xdr:nvSpPr>
      <xdr:spPr>
        <a:xfrm>
          <a:off x="15430500" y="131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39307</xdr:rowOff>
    </xdr:from>
    <xdr:ext cx="534377" cy="259045"/>
    <xdr:sp macro="" textlink="">
      <xdr:nvSpPr>
        <xdr:cNvPr id="625" name="テキスト ボックス 624"/>
        <xdr:cNvSpPr txBox="1"/>
      </xdr:nvSpPr>
      <xdr:spPr>
        <a:xfrm>
          <a:off x="15214111" y="132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98468</xdr:rowOff>
    </xdr:from>
    <xdr:to>
      <xdr:col>21</xdr:col>
      <xdr:colOff>212725</xdr:colOff>
      <xdr:row>77</xdr:row>
      <xdr:rowOff>28618</xdr:rowOff>
    </xdr:to>
    <xdr:sp macro="" textlink="">
      <xdr:nvSpPr>
        <xdr:cNvPr id="626" name="円/楕円 625"/>
        <xdr:cNvSpPr/>
      </xdr:nvSpPr>
      <xdr:spPr>
        <a:xfrm>
          <a:off x="14541500" y="131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19745</xdr:rowOff>
    </xdr:from>
    <xdr:ext cx="534377" cy="259045"/>
    <xdr:sp macro="" textlink="">
      <xdr:nvSpPr>
        <xdr:cNvPr id="627" name="テキスト ボックス 626"/>
        <xdr:cNvSpPr txBox="1"/>
      </xdr:nvSpPr>
      <xdr:spPr>
        <a:xfrm>
          <a:off x="14325111" y="13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65256</xdr:rowOff>
    </xdr:from>
    <xdr:to>
      <xdr:col>20</xdr:col>
      <xdr:colOff>9525</xdr:colOff>
      <xdr:row>76</xdr:row>
      <xdr:rowOff>166856</xdr:rowOff>
    </xdr:to>
    <xdr:sp macro="" textlink="">
      <xdr:nvSpPr>
        <xdr:cNvPr id="628" name="円/楕円 627"/>
        <xdr:cNvSpPr/>
      </xdr:nvSpPr>
      <xdr:spPr>
        <a:xfrm>
          <a:off x="136525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157983</xdr:rowOff>
    </xdr:from>
    <xdr:ext cx="534377" cy="259045"/>
    <xdr:sp macro="" textlink="">
      <xdr:nvSpPr>
        <xdr:cNvPr id="629" name="テキスト ボックス 628"/>
        <xdr:cNvSpPr txBox="1"/>
      </xdr:nvSpPr>
      <xdr:spPr>
        <a:xfrm>
          <a:off x="13436111" y="1318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12646</xdr:rowOff>
    </xdr:from>
    <xdr:to>
      <xdr:col>18</xdr:col>
      <xdr:colOff>492125</xdr:colOff>
      <xdr:row>76</xdr:row>
      <xdr:rowOff>114246</xdr:rowOff>
    </xdr:to>
    <xdr:sp macro="" textlink="">
      <xdr:nvSpPr>
        <xdr:cNvPr id="630" name="円/楕円 629"/>
        <xdr:cNvSpPr/>
      </xdr:nvSpPr>
      <xdr:spPr>
        <a:xfrm>
          <a:off x="12763500" y="130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105373</xdr:rowOff>
    </xdr:from>
    <xdr:ext cx="534377" cy="259045"/>
    <xdr:sp macro="" textlink="">
      <xdr:nvSpPr>
        <xdr:cNvPr id="631" name="テキスト ボックス 630"/>
        <xdr:cNvSpPr txBox="1"/>
      </xdr:nvSpPr>
      <xdr:spPr>
        <a:xfrm>
          <a:off x="12547111" y="131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60922</xdr:rowOff>
    </xdr:from>
    <xdr:to>
      <xdr:col>23</xdr:col>
      <xdr:colOff>517525</xdr:colOff>
      <xdr:row>98</xdr:row>
      <xdr:rowOff>79502</xdr:rowOff>
    </xdr:to>
    <xdr:cxnSp macro="">
      <xdr:nvCxnSpPr>
        <xdr:cNvPr id="660" name="直線コネクタ 659"/>
        <xdr:cNvCxnSpPr/>
      </xdr:nvCxnSpPr>
      <xdr:spPr>
        <a:xfrm>
          <a:off x="15481300" y="16863022"/>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42342</xdr:rowOff>
    </xdr:from>
    <xdr:to>
      <xdr:col>22</xdr:col>
      <xdr:colOff>365125</xdr:colOff>
      <xdr:row>98</xdr:row>
      <xdr:rowOff>60922</xdr:rowOff>
    </xdr:to>
    <xdr:cxnSp macro="">
      <xdr:nvCxnSpPr>
        <xdr:cNvPr id="663" name="直線コネクタ 662"/>
        <xdr:cNvCxnSpPr/>
      </xdr:nvCxnSpPr>
      <xdr:spPr>
        <a:xfrm>
          <a:off x="14592300" y="16844442"/>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42342</xdr:rowOff>
    </xdr:from>
    <xdr:to>
      <xdr:col>21</xdr:col>
      <xdr:colOff>161925</xdr:colOff>
      <xdr:row>98</xdr:row>
      <xdr:rowOff>98183</xdr:rowOff>
    </xdr:to>
    <xdr:cxnSp macro="">
      <xdr:nvCxnSpPr>
        <xdr:cNvPr id="666" name="直線コネクタ 665"/>
        <xdr:cNvCxnSpPr/>
      </xdr:nvCxnSpPr>
      <xdr:spPr>
        <a:xfrm flipV="1">
          <a:off x="13703300" y="16844442"/>
          <a:ext cx="889000" cy="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92266</xdr:rowOff>
    </xdr:from>
    <xdr:to>
      <xdr:col>19</xdr:col>
      <xdr:colOff>644525</xdr:colOff>
      <xdr:row>98</xdr:row>
      <xdr:rowOff>98183</xdr:rowOff>
    </xdr:to>
    <xdr:cxnSp macro="">
      <xdr:nvCxnSpPr>
        <xdr:cNvPr id="669" name="直線コネクタ 668"/>
        <xdr:cNvCxnSpPr/>
      </xdr:nvCxnSpPr>
      <xdr:spPr>
        <a:xfrm>
          <a:off x="12814300" y="16894366"/>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28702</xdr:rowOff>
    </xdr:from>
    <xdr:to>
      <xdr:col>23</xdr:col>
      <xdr:colOff>568325</xdr:colOff>
      <xdr:row>98</xdr:row>
      <xdr:rowOff>130302</xdr:rowOff>
    </xdr:to>
    <xdr:sp macro="" textlink="">
      <xdr:nvSpPr>
        <xdr:cNvPr id="679" name="円/楕円 678"/>
        <xdr:cNvSpPr/>
      </xdr:nvSpPr>
      <xdr:spPr>
        <a:xfrm>
          <a:off x="162687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7129</xdr:rowOff>
    </xdr:from>
    <xdr:ext cx="534377" cy="259045"/>
    <xdr:sp macro="" textlink="">
      <xdr:nvSpPr>
        <xdr:cNvPr id="680" name="積立金該当値テキスト"/>
        <xdr:cNvSpPr txBox="1"/>
      </xdr:nvSpPr>
      <xdr:spPr>
        <a:xfrm>
          <a:off x="16370300" y="168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10122</xdr:rowOff>
    </xdr:from>
    <xdr:to>
      <xdr:col>22</xdr:col>
      <xdr:colOff>415925</xdr:colOff>
      <xdr:row>98</xdr:row>
      <xdr:rowOff>111722</xdr:rowOff>
    </xdr:to>
    <xdr:sp macro="" textlink="">
      <xdr:nvSpPr>
        <xdr:cNvPr id="681" name="円/楕円 680"/>
        <xdr:cNvSpPr/>
      </xdr:nvSpPr>
      <xdr:spPr>
        <a:xfrm>
          <a:off x="15430500" y="168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102849</xdr:rowOff>
    </xdr:from>
    <xdr:ext cx="534377" cy="259045"/>
    <xdr:sp macro="" textlink="">
      <xdr:nvSpPr>
        <xdr:cNvPr id="682" name="テキスト ボックス 681"/>
        <xdr:cNvSpPr txBox="1"/>
      </xdr:nvSpPr>
      <xdr:spPr>
        <a:xfrm>
          <a:off x="15214111" y="169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162992</xdr:rowOff>
    </xdr:from>
    <xdr:to>
      <xdr:col>21</xdr:col>
      <xdr:colOff>212725</xdr:colOff>
      <xdr:row>98</xdr:row>
      <xdr:rowOff>93142</xdr:rowOff>
    </xdr:to>
    <xdr:sp macro="" textlink="">
      <xdr:nvSpPr>
        <xdr:cNvPr id="683" name="円/楕円 682"/>
        <xdr:cNvSpPr/>
      </xdr:nvSpPr>
      <xdr:spPr>
        <a:xfrm>
          <a:off x="14541500" y="167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84269</xdr:rowOff>
    </xdr:from>
    <xdr:ext cx="534377" cy="259045"/>
    <xdr:sp macro="" textlink="">
      <xdr:nvSpPr>
        <xdr:cNvPr id="684" name="テキスト ボックス 683"/>
        <xdr:cNvSpPr txBox="1"/>
      </xdr:nvSpPr>
      <xdr:spPr>
        <a:xfrm>
          <a:off x="14325111" y="168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47383</xdr:rowOff>
    </xdr:from>
    <xdr:to>
      <xdr:col>20</xdr:col>
      <xdr:colOff>9525</xdr:colOff>
      <xdr:row>98</xdr:row>
      <xdr:rowOff>148983</xdr:rowOff>
    </xdr:to>
    <xdr:sp macro="" textlink="">
      <xdr:nvSpPr>
        <xdr:cNvPr id="685" name="円/楕円 684"/>
        <xdr:cNvSpPr/>
      </xdr:nvSpPr>
      <xdr:spPr>
        <a:xfrm>
          <a:off x="13652500" y="168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140110</xdr:rowOff>
    </xdr:from>
    <xdr:ext cx="469744" cy="259045"/>
    <xdr:sp macro="" textlink="">
      <xdr:nvSpPr>
        <xdr:cNvPr id="686" name="テキスト ボックス 685"/>
        <xdr:cNvSpPr txBox="1"/>
      </xdr:nvSpPr>
      <xdr:spPr>
        <a:xfrm>
          <a:off x="13468427" y="1694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41466</xdr:rowOff>
    </xdr:from>
    <xdr:to>
      <xdr:col>18</xdr:col>
      <xdr:colOff>492125</xdr:colOff>
      <xdr:row>98</xdr:row>
      <xdr:rowOff>143066</xdr:rowOff>
    </xdr:to>
    <xdr:sp macro="" textlink="">
      <xdr:nvSpPr>
        <xdr:cNvPr id="687" name="円/楕円 686"/>
        <xdr:cNvSpPr/>
      </xdr:nvSpPr>
      <xdr:spPr>
        <a:xfrm>
          <a:off x="12763500" y="168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134193</xdr:rowOff>
    </xdr:from>
    <xdr:ext cx="469744" cy="259045"/>
    <xdr:sp macro="" textlink="">
      <xdr:nvSpPr>
        <xdr:cNvPr id="688" name="テキスト ボックス 687"/>
        <xdr:cNvSpPr txBox="1"/>
      </xdr:nvSpPr>
      <xdr:spPr>
        <a:xfrm>
          <a:off x="12579427" y="169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46790</xdr:rowOff>
    </xdr:from>
    <xdr:to>
      <xdr:col>29</xdr:col>
      <xdr:colOff>517525</xdr:colOff>
      <xdr:row>39</xdr:row>
      <xdr:rowOff>98878</xdr:rowOff>
    </xdr:to>
    <xdr:cxnSp macro="">
      <xdr:nvCxnSpPr>
        <xdr:cNvPr id="725" name="直線コネクタ 724"/>
        <xdr:cNvCxnSpPr/>
      </xdr:nvCxnSpPr>
      <xdr:spPr>
        <a:xfrm>
          <a:off x="19545300" y="673334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46790</xdr:rowOff>
    </xdr:from>
    <xdr:to>
      <xdr:col>28</xdr:col>
      <xdr:colOff>314325</xdr:colOff>
      <xdr:row>39</xdr:row>
      <xdr:rowOff>98878</xdr:rowOff>
    </xdr:to>
    <xdr:cxnSp macro="">
      <xdr:nvCxnSpPr>
        <xdr:cNvPr id="728" name="直線コネクタ 727"/>
        <xdr:cNvCxnSpPr/>
      </xdr:nvCxnSpPr>
      <xdr:spPr>
        <a:xfrm flipV="1">
          <a:off x="18656300" y="673334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167440</xdr:rowOff>
    </xdr:from>
    <xdr:to>
      <xdr:col>28</xdr:col>
      <xdr:colOff>365125</xdr:colOff>
      <xdr:row>39</xdr:row>
      <xdr:rowOff>97590</xdr:rowOff>
    </xdr:to>
    <xdr:sp macro="" textlink="">
      <xdr:nvSpPr>
        <xdr:cNvPr id="744" name="円/楕円 743"/>
        <xdr:cNvSpPr/>
      </xdr:nvSpPr>
      <xdr:spPr>
        <a:xfrm>
          <a:off x="19494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88717</xdr:rowOff>
    </xdr:from>
    <xdr:ext cx="378565" cy="259045"/>
    <xdr:sp macro="" textlink="">
      <xdr:nvSpPr>
        <xdr:cNvPr id="745" name="テキスト ボックス 744"/>
        <xdr:cNvSpPr txBox="1"/>
      </xdr:nvSpPr>
      <xdr:spPr>
        <a:xfrm>
          <a:off x="19356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141712</xdr:rowOff>
    </xdr:from>
    <xdr:to>
      <xdr:col>32</xdr:col>
      <xdr:colOff>187325</xdr:colOff>
      <xdr:row>57</xdr:row>
      <xdr:rowOff>166584</xdr:rowOff>
    </xdr:to>
    <xdr:cxnSp macro="">
      <xdr:nvCxnSpPr>
        <xdr:cNvPr id="774" name="直線コネクタ 773"/>
        <xdr:cNvCxnSpPr/>
      </xdr:nvCxnSpPr>
      <xdr:spPr>
        <a:xfrm flipV="1">
          <a:off x="21323300" y="9914362"/>
          <a:ext cx="8382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160182</xdr:rowOff>
    </xdr:from>
    <xdr:to>
      <xdr:col>31</xdr:col>
      <xdr:colOff>34925</xdr:colOff>
      <xdr:row>57</xdr:row>
      <xdr:rowOff>166584</xdr:rowOff>
    </xdr:to>
    <xdr:cxnSp macro="">
      <xdr:nvCxnSpPr>
        <xdr:cNvPr id="777" name="直線コネクタ 776"/>
        <xdr:cNvCxnSpPr/>
      </xdr:nvCxnSpPr>
      <xdr:spPr>
        <a:xfrm>
          <a:off x="20434300" y="993283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148204</xdr:rowOff>
    </xdr:from>
    <xdr:to>
      <xdr:col>29</xdr:col>
      <xdr:colOff>517525</xdr:colOff>
      <xdr:row>57</xdr:row>
      <xdr:rowOff>160182</xdr:rowOff>
    </xdr:to>
    <xdr:cxnSp macro="">
      <xdr:nvCxnSpPr>
        <xdr:cNvPr id="780" name="直線コネクタ 779"/>
        <xdr:cNvCxnSpPr/>
      </xdr:nvCxnSpPr>
      <xdr:spPr>
        <a:xfrm>
          <a:off x="19545300" y="9920854"/>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141071</xdr:rowOff>
    </xdr:from>
    <xdr:to>
      <xdr:col>28</xdr:col>
      <xdr:colOff>314325</xdr:colOff>
      <xdr:row>57</xdr:row>
      <xdr:rowOff>148204</xdr:rowOff>
    </xdr:to>
    <xdr:cxnSp macro="">
      <xdr:nvCxnSpPr>
        <xdr:cNvPr id="783" name="直線コネクタ 782"/>
        <xdr:cNvCxnSpPr/>
      </xdr:nvCxnSpPr>
      <xdr:spPr>
        <a:xfrm>
          <a:off x="18656300" y="991372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90912</xdr:rowOff>
    </xdr:from>
    <xdr:to>
      <xdr:col>32</xdr:col>
      <xdr:colOff>238125</xdr:colOff>
      <xdr:row>58</xdr:row>
      <xdr:rowOff>21062</xdr:rowOff>
    </xdr:to>
    <xdr:sp macro="" textlink="">
      <xdr:nvSpPr>
        <xdr:cNvPr id="793" name="円/楕円 792"/>
        <xdr:cNvSpPr/>
      </xdr:nvSpPr>
      <xdr:spPr>
        <a:xfrm>
          <a:off x="22110700" y="9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113789</xdr:rowOff>
    </xdr:from>
    <xdr:ext cx="469744" cy="259045"/>
    <xdr:sp macro="" textlink="">
      <xdr:nvSpPr>
        <xdr:cNvPr id="794" name="貸付金該当値テキスト"/>
        <xdr:cNvSpPr txBox="1"/>
      </xdr:nvSpPr>
      <xdr:spPr>
        <a:xfrm>
          <a:off x="22212300" y="97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115784</xdr:rowOff>
    </xdr:from>
    <xdr:to>
      <xdr:col>31</xdr:col>
      <xdr:colOff>85725</xdr:colOff>
      <xdr:row>58</xdr:row>
      <xdr:rowOff>45934</xdr:rowOff>
    </xdr:to>
    <xdr:sp macro="" textlink="">
      <xdr:nvSpPr>
        <xdr:cNvPr id="795" name="円/楕円 794"/>
        <xdr:cNvSpPr/>
      </xdr:nvSpPr>
      <xdr:spPr>
        <a:xfrm>
          <a:off x="21272500" y="98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62461</xdr:rowOff>
    </xdr:from>
    <xdr:ext cx="469744" cy="259045"/>
    <xdr:sp macro="" textlink="">
      <xdr:nvSpPr>
        <xdr:cNvPr id="796" name="テキスト ボックス 795"/>
        <xdr:cNvSpPr txBox="1"/>
      </xdr:nvSpPr>
      <xdr:spPr>
        <a:xfrm>
          <a:off x="21088427" y="966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109382</xdr:rowOff>
    </xdr:from>
    <xdr:to>
      <xdr:col>29</xdr:col>
      <xdr:colOff>568325</xdr:colOff>
      <xdr:row>58</xdr:row>
      <xdr:rowOff>39532</xdr:rowOff>
    </xdr:to>
    <xdr:sp macro="" textlink="">
      <xdr:nvSpPr>
        <xdr:cNvPr id="797" name="円/楕円 796"/>
        <xdr:cNvSpPr/>
      </xdr:nvSpPr>
      <xdr:spPr>
        <a:xfrm>
          <a:off x="20383500" y="988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56059</xdr:rowOff>
    </xdr:from>
    <xdr:ext cx="469744" cy="259045"/>
    <xdr:sp macro="" textlink="">
      <xdr:nvSpPr>
        <xdr:cNvPr id="798" name="テキスト ボックス 797"/>
        <xdr:cNvSpPr txBox="1"/>
      </xdr:nvSpPr>
      <xdr:spPr>
        <a:xfrm>
          <a:off x="20199427" y="965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97404</xdr:rowOff>
    </xdr:from>
    <xdr:to>
      <xdr:col>28</xdr:col>
      <xdr:colOff>365125</xdr:colOff>
      <xdr:row>58</xdr:row>
      <xdr:rowOff>27554</xdr:rowOff>
    </xdr:to>
    <xdr:sp macro="" textlink="">
      <xdr:nvSpPr>
        <xdr:cNvPr id="799" name="円/楕円 798"/>
        <xdr:cNvSpPr/>
      </xdr:nvSpPr>
      <xdr:spPr>
        <a:xfrm>
          <a:off x="19494500" y="98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18681</xdr:rowOff>
    </xdr:from>
    <xdr:ext cx="469744" cy="259045"/>
    <xdr:sp macro="" textlink="">
      <xdr:nvSpPr>
        <xdr:cNvPr id="800" name="テキスト ボックス 799"/>
        <xdr:cNvSpPr txBox="1"/>
      </xdr:nvSpPr>
      <xdr:spPr>
        <a:xfrm>
          <a:off x="19310427" y="996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90271</xdr:rowOff>
    </xdr:from>
    <xdr:to>
      <xdr:col>27</xdr:col>
      <xdr:colOff>161925</xdr:colOff>
      <xdr:row>58</xdr:row>
      <xdr:rowOff>20421</xdr:rowOff>
    </xdr:to>
    <xdr:sp macro="" textlink="">
      <xdr:nvSpPr>
        <xdr:cNvPr id="801" name="円/楕円 800"/>
        <xdr:cNvSpPr/>
      </xdr:nvSpPr>
      <xdr:spPr>
        <a:xfrm>
          <a:off x="186055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11548</xdr:rowOff>
    </xdr:from>
    <xdr:ext cx="469744" cy="259045"/>
    <xdr:sp macro="" textlink="">
      <xdr:nvSpPr>
        <xdr:cNvPr id="802" name="テキスト ボックス 801"/>
        <xdr:cNvSpPr txBox="1"/>
      </xdr:nvSpPr>
      <xdr:spPr>
        <a:xfrm>
          <a:off x="18421427" y="99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130690</xdr:rowOff>
    </xdr:from>
    <xdr:to>
      <xdr:col>32</xdr:col>
      <xdr:colOff>187325</xdr:colOff>
      <xdr:row>77</xdr:row>
      <xdr:rowOff>165170</xdr:rowOff>
    </xdr:to>
    <xdr:cxnSp macro="">
      <xdr:nvCxnSpPr>
        <xdr:cNvPr id="832" name="直線コネクタ 831"/>
        <xdr:cNvCxnSpPr/>
      </xdr:nvCxnSpPr>
      <xdr:spPr>
        <a:xfrm flipV="1">
          <a:off x="21323300" y="13332340"/>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165170</xdr:rowOff>
    </xdr:from>
    <xdr:to>
      <xdr:col>31</xdr:col>
      <xdr:colOff>34925</xdr:colOff>
      <xdr:row>78</xdr:row>
      <xdr:rowOff>42583</xdr:rowOff>
    </xdr:to>
    <xdr:cxnSp macro="">
      <xdr:nvCxnSpPr>
        <xdr:cNvPr id="835" name="直線コネクタ 834"/>
        <xdr:cNvCxnSpPr/>
      </xdr:nvCxnSpPr>
      <xdr:spPr>
        <a:xfrm flipV="1">
          <a:off x="20434300" y="1336682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42583</xdr:rowOff>
    </xdr:from>
    <xdr:to>
      <xdr:col>29</xdr:col>
      <xdr:colOff>517525</xdr:colOff>
      <xdr:row>78</xdr:row>
      <xdr:rowOff>83998</xdr:rowOff>
    </xdr:to>
    <xdr:cxnSp macro="">
      <xdr:nvCxnSpPr>
        <xdr:cNvPr id="838" name="直線コネクタ 837"/>
        <xdr:cNvCxnSpPr/>
      </xdr:nvCxnSpPr>
      <xdr:spPr>
        <a:xfrm flipV="1">
          <a:off x="19545300" y="1341568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83998</xdr:rowOff>
    </xdr:from>
    <xdr:to>
      <xdr:col>28</xdr:col>
      <xdr:colOff>314325</xdr:colOff>
      <xdr:row>78</xdr:row>
      <xdr:rowOff>114230</xdr:rowOff>
    </xdr:to>
    <xdr:cxnSp macro="">
      <xdr:nvCxnSpPr>
        <xdr:cNvPr id="841" name="直線コネクタ 840"/>
        <xdr:cNvCxnSpPr/>
      </xdr:nvCxnSpPr>
      <xdr:spPr>
        <a:xfrm flipV="1">
          <a:off x="18656300" y="13457098"/>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79890</xdr:rowOff>
    </xdr:from>
    <xdr:to>
      <xdr:col>32</xdr:col>
      <xdr:colOff>238125</xdr:colOff>
      <xdr:row>78</xdr:row>
      <xdr:rowOff>10040</xdr:rowOff>
    </xdr:to>
    <xdr:sp macro="" textlink="">
      <xdr:nvSpPr>
        <xdr:cNvPr id="851" name="円/楕円 850"/>
        <xdr:cNvSpPr/>
      </xdr:nvSpPr>
      <xdr:spPr>
        <a:xfrm>
          <a:off x="22110700" y="132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58317</xdr:rowOff>
    </xdr:from>
    <xdr:ext cx="534377" cy="259045"/>
    <xdr:sp macro="" textlink="">
      <xdr:nvSpPr>
        <xdr:cNvPr id="852" name="繰出金該当値テキスト"/>
        <xdr:cNvSpPr txBox="1"/>
      </xdr:nvSpPr>
      <xdr:spPr>
        <a:xfrm>
          <a:off x="22212300" y="132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114370</xdr:rowOff>
    </xdr:from>
    <xdr:to>
      <xdr:col>31</xdr:col>
      <xdr:colOff>85725</xdr:colOff>
      <xdr:row>78</xdr:row>
      <xdr:rowOff>44520</xdr:rowOff>
    </xdr:to>
    <xdr:sp macro="" textlink="">
      <xdr:nvSpPr>
        <xdr:cNvPr id="853" name="円/楕円 852"/>
        <xdr:cNvSpPr/>
      </xdr:nvSpPr>
      <xdr:spPr>
        <a:xfrm>
          <a:off x="21272500" y="133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35647</xdr:rowOff>
    </xdr:from>
    <xdr:ext cx="534377" cy="259045"/>
    <xdr:sp macro="" textlink="">
      <xdr:nvSpPr>
        <xdr:cNvPr id="854" name="テキスト ボックス 853"/>
        <xdr:cNvSpPr txBox="1"/>
      </xdr:nvSpPr>
      <xdr:spPr>
        <a:xfrm>
          <a:off x="21056111" y="134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163233</xdr:rowOff>
    </xdr:from>
    <xdr:to>
      <xdr:col>29</xdr:col>
      <xdr:colOff>568325</xdr:colOff>
      <xdr:row>78</xdr:row>
      <xdr:rowOff>93383</xdr:rowOff>
    </xdr:to>
    <xdr:sp macro="" textlink="">
      <xdr:nvSpPr>
        <xdr:cNvPr id="855" name="円/楕円 854"/>
        <xdr:cNvSpPr/>
      </xdr:nvSpPr>
      <xdr:spPr>
        <a:xfrm>
          <a:off x="20383500" y="133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84510</xdr:rowOff>
    </xdr:from>
    <xdr:ext cx="534377" cy="259045"/>
    <xdr:sp macro="" textlink="">
      <xdr:nvSpPr>
        <xdr:cNvPr id="856" name="テキスト ボックス 855"/>
        <xdr:cNvSpPr txBox="1"/>
      </xdr:nvSpPr>
      <xdr:spPr>
        <a:xfrm>
          <a:off x="20167111" y="134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33198</xdr:rowOff>
    </xdr:from>
    <xdr:to>
      <xdr:col>28</xdr:col>
      <xdr:colOff>365125</xdr:colOff>
      <xdr:row>78</xdr:row>
      <xdr:rowOff>134798</xdr:rowOff>
    </xdr:to>
    <xdr:sp macro="" textlink="">
      <xdr:nvSpPr>
        <xdr:cNvPr id="857" name="円/楕円 856"/>
        <xdr:cNvSpPr/>
      </xdr:nvSpPr>
      <xdr:spPr>
        <a:xfrm>
          <a:off x="19494500" y="13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125925</xdr:rowOff>
    </xdr:from>
    <xdr:ext cx="534377" cy="259045"/>
    <xdr:sp macro="" textlink="">
      <xdr:nvSpPr>
        <xdr:cNvPr id="858" name="テキスト ボックス 857"/>
        <xdr:cNvSpPr txBox="1"/>
      </xdr:nvSpPr>
      <xdr:spPr>
        <a:xfrm>
          <a:off x="19278111" y="134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63430</xdr:rowOff>
    </xdr:from>
    <xdr:to>
      <xdr:col>27</xdr:col>
      <xdr:colOff>161925</xdr:colOff>
      <xdr:row>78</xdr:row>
      <xdr:rowOff>165030</xdr:rowOff>
    </xdr:to>
    <xdr:sp macro="" textlink="">
      <xdr:nvSpPr>
        <xdr:cNvPr id="859" name="円/楕円 858"/>
        <xdr:cNvSpPr/>
      </xdr:nvSpPr>
      <xdr:spPr>
        <a:xfrm>
          <a:off x="18605500" y="134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156157</xdr:rowOff>
    </xdr:from>
    <xdr:ext cx="534377" cy="259045"/>
    <xdr:sp macro="" textlink="">
      <xdr:nvSpPr>
        <xdr:cNvPr id="860" name="テキスト ボックス 859"/>
        <xdr:cNvSpPr txBox="1"/>
      </xdr:nvSpPr>
      <xdr:spPr>
        <a:xfrm>
          <a:off x="18389111" y="135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歳出総額は、住民１人当たり３０９，１９６円となっている。人件費、補助費を除けば概ね類似団体平均と同水準かそれ以下である。</a:t>
          </a:r>
          <a:endParaRPr kumimoji="1" lang="en-US" altLang="ja-JP" sz="13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人件費については、住民１人当たり７１，３６５円となっており平成２３年度からほぼ横ばいで推移してきており、高止まりの傾向にある。</a:t>
          </a:r>
          <a:endParaRPr kumimoji="1" lang="en-US" altLang="ja-JP" sz="13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今後町の人口については、年々減少していくことが予測されるので、それに伴い施設の統廃合など対策を講じ人件費の削減に努める必要がある。</a:t>
          </a:r>
          <a:endParaRPr kumimoji="1" lang="en-US" altLang="ja-JP" sz="13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補助費については、南知多町と組織する知多南部衛生組合、知多南部消防組合に対する負担金により類似団体平均を上回っている。</a:t>
          </a:r>
          <a:endParaRPr kumimoji="1" lang="en-US" altLang="ja-JP" sz="13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効率的な運営をしていくために、</a:t>
          </a:r>
          <a:r>
            <a:rPr lang="ja-JP" altLang="ja-JP" sz="1300" b="0" i="0" baseline="0">
              <a:solidFill>
                <a:schemeClr val="dk1"/>
              </a:solidFill>
              <a:effectLst/>
              <a:latin typeface="+mn-lt"/>
              <a:ea typeface="+mn-ea"/>
              <a:cs typeface="+mn-cs"/>
            </a:rPr>
            <a:t>広域な</a:t>
          </a:r>
          <a:r>
            <a:rPr lang="ja-JP" altLang="en-US" sz="1300" b="0" i="0" baseline="0">
              <a:solidFill>
                <a:schemeClr val="dk1"/>
              </a:solidFill>
              <a:effectLst/>
              <a:latin typeface="+mn-lt"/>
              <a:ea typeface="+mn-ea"/>
              <a:cs typeface="+mn-cs"/>
            </a:rPr>
            <a:t>事務</a:t>
          </a:r>
          <a:r>
            <a:rPr lang="ja-JP" altLang="ja-JP" sz="1300" b="0" i="0" baseline="0">
              <a:solidFill>
                <a:schemeClr val="dk1"/>
              </a:solidFill>
              <a:effectLst/>
              <a:latin typeface="+mn-lt"/>
              <a:ea typeface="+mn-ea"/>
              <a:cs typeface="+mn-cs"/>
            </a:rPr>
            <a:t>処理による経費の削減が必要である。</a:t>
          </a:r>
          <a:endParaRPr lang="ja-JP" altLang="ja-JP" sz="1300">
            <a:effectLst/>
          </a:endParaRPr>
        </a:p>
        <a:p>
          <a:r>
            <a:rPr kumimoji="1" lang="ja-JP" altLang="en-US" sz="1300">
              <a:latin typeface="ＭＳ Ｐゴシック"/>
            </a:rPr>
            <a:t>普通建設事業が類似団体平均を大幅に下回っている要因は、新規事業の抑制や事業内容を精査し、必要最小限の事業のみ行っているためである。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61976</xdr:rowOff>
    </xdr:from>
    <xdr:to>
      <xdr:col>6</xdr:col>
      <xdr:colOff>511175</xdr:colOff>
      <xdr:row>34</xdr:row>
      <xdr:rowOff>164846</xdr:rowOff>
    </xdr:to>
    <xdr:cxnSp macro="">
      <xdr:nvCxnSpPr>
        <xdr:cNvPr id="63" name="直線コネクタ 62"/>
        <xdr:cNvCxnSpPr/>
      </xdr:nvCxnSpPr>
      <xdr:spPr>
        <a:xfrm flipV="1">
          <a:off x="3797300" y="589127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164846</xdr:rowOff>
    </xdr:from>
    <xdr:to>
      <xdr:col>5</xdr:col>
      <xdr:colOff>358775</xdr:colOff>
      <xdr:row>35</xdr:row>
      <xdr:rowOff>43688</xdr:rowOff>
    </xdr:to>
    <xdr:cxnSp macro="">
      <xdr:nvCxnSpPr>
        <xdr:cNvPr id="66" name="直線コネクタ 65"/>
        <xdr:cNvCxnSpPr/>
      </xdr:nvCxnSpPr>
      <xdr:spPr>
        <a:xfrm flipV="1">
          <a:off x="2908300" y="599414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128596</xdr:rowOff>
    </xdr:from>
    <xdr:to>
      <xdr:col>4</xdr:col>
      <xdr:colOff>155575</xdr:colOff>
      <xdr:row>35</xdr:row>
      <xdr:rowOff>43688</xdr:rowOff>
    </xdr:to>
    <xdr:cxnSp macro="">
      <xdr:nvCxnSpPr>
        <xdr:cNvPr id="69" name="直線コネクタ 68"/>
        <xdr:cNvCxnSpPr/>
      </xdr:nvCxnSpPr>
      <xdr:spPr>
        <a:xfrm>
          <a:off x="2019300" y="595789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169418</xdr:rowOff>
    </xdr:from>
    <xdr:to>
      <xdr:col>2</xdr:col>
      <xdr:colOff>638175</xdr:colOff>
      <xdr:row>34</xdr:row>
      <xdr:rowOff>128596</xdr:rowOff>
    </xdr:to>
    <xdr:cxnSp macro="">
      <xdr:nvCxnSpPr>
        <xdr:cNvPr id="72" name="直線コネクタ 71"/>
        <xdr:cNvCxnSpPr/>
      </xdr:nvCxnSpPr>
      <xdr:spPr>
        <a:xfrm>
          <a:off x="1130300" y="5827268"/>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11176</xdr:rowOff>
    </xdr:from>
    <xdr:to>
      <xdr:col>6</xdr:col>
      <xdr:colOff>561975</xdr:colOff>
      <xdr:row>34</xdr:row>
      <xdr:rowOff>112776</xdr:rowOff>
    </xdr:to>
    <xdr:sp macro="" textlink="">
      <xdr:nvSpPr>
        <xdr:cNvPr id="82" name="円/楕円 81"/>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34053</xdr:rowOff>
    </xdr:from>
    <xdr:ext cx="469744" cy="259045"/>
    <xdr:sp macro="" textlink="">
      <xdr:nvSpPr>
        <xdr:cNvPr id="83" name="議会費該当値テキスト"/>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114046</xdr:rowOff>
    </xdr:from>
    <xdr:to>
      <xdr:col>5</xdr:col>
      <xdr:colOff>409575</xdr:colOff>
      <xdr:row>35</xdr:row>
      <xdr:rowOff>44196</xdr:rowOff>
    </xdr:to>
    <xdr:sp macro="" textlink="">
      <xdr:nvSpPr>
        <xdr:cNvPr id="84" name="円/楕円 83"/>
        <xdr:cNvSpPr/>
      </xdr:nvSpPr>
      <xdr:spPr>
        <a:xfrm>
          <a:off x="3746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60723</xdr:rowOff>
    </xdr:from>
    <xdr:ext cx="469744" cy="259045"/>
    <xdr:sp macro="" textlink="">
      <xdr:nvSpPr>
        <xdr:cNvPr id="85" name="テキスト ボックス 84"/>
        <xdr:cNvSpPr txBox="1"/>
      </xdr:nvSpPr>
      <xdr:spPr>
        <a:xfrm>
          <a:off x="3562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164338</xdr:rowOff>
    </xdr:from>
    <xdr:to>
      <xdr:col>4</xdr:col>
      <xdr:colOff>206375</xdr:colOff>
      <xdr:row>35</xdr:row>
      <xdr:rowOff>94488</xdr:rowOff>
    </xdr:to>
    <xdr:sp macro="" textlink="">
      <xdr:nvSpPr>
        <xdr:cNvPr id="86" name="円/楕円 85"/>
        <xdr:cNvSpPr/>
      </xdr:nvSpPr>
      <xdr:spPr>
        <a:xfrm>
          <a:off x="2857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111015</xdr:rowOff>
    </xdr:from>
    <xdr:ext cx="469744" cy="259045"/>
    <xdr:sp macro="" textlink="">
      <xdr:nvSpPr>
        <xdr:cNvPr id="87" name="テキスト ボックス 86"/>
        <xdr:cNvSpPr txBox="1"/>
      </xdr:nvSpPr>
      <xdr:spPr>
        <a:xfrm>
          <a:off x="2673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77796</xdr:rowOff>
    </xdr:from>
    <xdr:to>
      <xdr:col>3</xdr:col>
      <xdr:colOff>3175</xdr:colOff>
      <xdr:row>35</xdr:row>
      <xdr:rowOff>7946</xdr:rowOff>
    </xdr:to>
    <xdr:sp macro="" textlink="">
      <xdr:nvSpPr>
        <xdr:cNvPr id="88" name="円/楕円 87"/>
        <xdr:cNvSpPr/>
      </xdr:nvSpPr>
      <xdr:spPr>
        <a:xfrm>
          <a:off x="1968500" y="5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24473</xdr:rowOff>
    </xdr:from>
    <xdr:ext cx="469744" cy="259045"/>
    <xdr:sp macro="" textlink="">
      <xdr:nvSpPr>
        <xdr:cNvPr id="89" name="テキスト ボックス 88"/>
        <xdr:cNvSpPr txBox="1"/>
      </xdr:nvSpPr>
      <xdr:spPr>
        <a:xfrm>
          <a:off x="1784427" y="568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90" name="円/楕円 89"/>
        <xdr:cNvSpPr/>
      </xdr:nvSpPr>
      <xdr:spPr>
        <a:xfrm>
          <a:off x="1079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91" name="テキスト ボックス 90"/>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627</xdr:rowOff>
    </xdr:from>
    <xdr:to>
      <xdr:col>6</xdr:col>
      <xdr:colOff>511175</xdr:colOff>
      <xdr:row>57</xdr:row>
      <xdr:rowOff>1313</xdr:rowOff>
    </xdr:to>
    <xdr:cxnSp macro="">
      <xdr:nvCxnSpPr>
        <xdr:cNvPr id="120" name="直線コネクタ 119"/>
        <xdr:cNvCxnSpPr/>
      </xdr:nvCxnSpPr>
      <xdr:spPr>
        <a:xfrm flipV="1">
          <a:off x="3797300" y="977327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164762</xdr:rowOff>
    </xdr:from>
    <xdr:to>
      <xdr:col>5</xdr:col>
      <xdr:colOff>358775</xdr:colOff>
      <xdr:row>57</xdr:row>
      <xdr:rowOff>1313</xdr:rowOff>
    </xdr:to>
    <xdr:cxnSp macro="">
      <xdr:nvCxnSpPr>
        <xdr:cNvPr id="123" name="直線コネクタ 122"/>
        <xdr:cNvCxnSpPr/>
      </xdr:nvCxnSpPr>
      <xdr:spPr>
        <a:xfrm>
          <a:off x="2908300" y="97659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164762</xdr:rowOff>
    </xdr:from>
    <xdr:to>
      <xdr:col>4</xdr:col>
      <xdr:colOff>155575</xdr:colOff>
      <xdr:row>57</xdr:row>
      <xdr:rowOff>3553</xdr:rowOff>
    </xdr:to>
    <xdr:cxnSp macro="">
      <xdr:nvCxnSpPr>
        <xdr:cNvPr id="126" name="直線コネクタ 125"/>
        <xdr:cNvCxnSpPr/>
      </xdr:nvCxnSpPr>
      <xdr:spPr>
        <a:xfrm flipV="1">
          <a:off x="2019300" y="976596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2174</xdr:rowOff>
    </xdr:from>
    <xdr:to>
      <xdr:col>2</xdr:col>
      <xdr:colOff>638175</xdr:colOff>
      <xdr:row>57</xdr:row>
      <xdr:rowOff>3553</xdr:rowOff>
    </xdr:to>
    <xdr:cxnSp macro="">
      <xdr:nvCxnSpPr>
        <xdr:cNvPr id="129" name="直線コネクタ 128"/>
        <xdr:cNvCxnSpPr/>
      </xdr:nvCxnSpPr>
      <xdr:spPr>
        <a:xfrm>
          <a:off x="1130300" y="9774824"/>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121277</xdr:rowOff>
    </xdr:from>
    <xdr:to>
      <xdr:col>6</xdr:col>
      <xdr:colOff>561975</xdr:colOff>
      <xdr:row>57</xdr:row>
      <xdr:rowOff>51427</xdr:rowOff>
    </xdr:to>
    <xdr:sp macro="" textlink="">
      <xdr:nvSpPr>
        <xdr:cNvPr id="139" name="円/楕円 138"/>
        <xdr:cNvSpPr/>
      </xdr:nvSpPr>
      <xdr:spPr>
        <a:xfrm>
          <a:off x="4584700" y="97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99704</xdr:rowOff>
    </xdr:from>
    <xdr:ext cx="534377" cy="259045"/>
    <xdr:sp macro="" textlink="">
      <xdr:nvSpPr>
        <xdr:cNvPr id="140" name="総務費該当値テキスト"/>
        <xdr:cNvSpPr txBox="1"/>
      </xdr:nvSpPr>
      <xdr:spPr>
        <a:xfrm>
          <a:off x="4686300" y="97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121963</xdr:rowOff>
    </xdr:from>
    <xdr:to>
      <xdr:col>5</xdr:col>
      <xdr:colOff>409575</xdr:colOff>
      <xdr:row>57</xdr:row>
      <xdr:rowOff>52113</xdr:rowOff>
    </xdr:to>
    <xdr:sp macro="" textlink="">
      <xdr:nvSpPr>
        <xdr:cNvPr id="141" name="円/楕円 140"/>
        <xdr:cNvSpPr/>
      </xdr:nvSpPr>
      <xdr:spPr>
        <a:xfrm>
          <a:off x="3746500" y="97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43240</xdr:rowOff>
    </xdr:from>
    <xdr:ext cx="534377" cy="259045"/>
    <xdr:sp macro="" textlink="">
      <xdr:nvSpPr>
        <xdr:cNvPr id="142" name="テキスト ボックス 141"/>
        <xdr:cNvSpPr txBox="1"/>
      </xdr:nvSpPr>
      <xdr:spPr>
        <a:xfrm>
          <a:off x="3530111" y="98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113962</xdr:rowOff>
    </xdr:from>
    <xdr:to>
      <xdr:col>4</xdr:col>
      <xdr:colOff>206375</xdr:colOff>
      <xdr:row>57</xdr:row>
      <xdr:rowOff>44112</xdr:rowOff>
    </xdr:to>
    <xdr:sp macro="" textlink="">
      <xdr:nvSpPr>
        <xdr:cNvPr id="143" name="円/楕円 142"/>
        <xdr:cNvSpPr/>
      </xdr:nvSpPr>
      <xdr:spPr>
        <a:xfrm>
          <a:off x="2857500" y="97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35239</xdr:rowOff>
    </xdr:from>
    <xdr:ext cx="534377" cy="259045"/>
    <xdr:sp macro="" textlink="">
      <xdr:nvSpPr>
        <xdr:cNvPr id="144" name="テキスト ボックス 143"/>
        <xdr:cNvSpPr txBox="1"/>
      </xdr:nvSpPr>
      <xdr:spPr>
        <a:xfrm>
          <a:off x="2641111" y="98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124203</xdr:rowOff>
    </xdr:from>
    <xdr:to>
      <xdr:col>3</xdr:col>
      <xdr:colOff>3175</xdr:colOff>
      <xdr:row>57</xdr:row>
      <xdr:rowOff>54353</xdr:rowOff>
    </xdr:to>
    <xdr:sp macro="" textlink="">
      <xdr:nvSpPr>
        <xdr:cNvPr id="145" name="円/楕円 144"/>
        <xdr:cNvSpPr/>
      </xdr:nvSpPr>
      <xdr:spPr>
        <a:xfrm>
          <a:off x="1968500" y="97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45480</xdr:rowOff>
    </xdr:from>
    <xdr:ext cx="534377" cy="259045"/>
    <xdr:sp macro="" textlink="">
      <xdr:nvSpPr>
        <xdr:cNvPr id="146" name="テキスト ボックス 145"/>
        <xdr:cNvSpPr txBox="1"/>
      </xdr:nvSpPr>
      <xdr:spPr>
        <a:xfrm>
          <a:off x="1752111" y="981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122824</xdr:rowOff>
    </xdr:from>
    <xdr:to>
      <xdr:col>1</xdr:col>
      <xdr:colOff>485775</xdr:colOff>
      <xdr:row>57</xdr:row>
      <xdr:rowOff>52974</xdr:rowOff>
    </xdr:to>
    <xdr:sp macro="" textlink="">
      <xdr:nvSpPr>
        <xdr:cNvPr id="147" name="円/楕円 146"/>
        <xdr:cNvSpPr/>
      </xdr:nvSpPr>
      <xdr:spPr>
        <a:xfrm>
          <a:off x="1079500" y="97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44101</xdr:rowOff>
    </xdr:from>
    <xdr:ext cx="534377" cy="259045"/>
    <xdr:sp macro="" textlink="">
      <xdr:nvSpPr>
        <xdr:cNvPr id="148" name="テキスト ボックス 147"/>
        <xdr:cNvSpPr txBox="1"/>
      </xdr:nvSpPr>
      <xdr:spPr>
        <a:xfrm>
          <a:off x="863111" y="981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103879</xdr:rowOff>
    </xdr:from>
    <xdr:to>
      <xdr:col>6</xdr:col>
      <xdr:colOff>511175</xdr:colOff>
      <xdr:row>76</xdr:row>
      <xdr:rowOff>115812</xdr:rowOff>
    </xdr:to>
    <xdr:cxnSp macro="">
      <xdr:nvCxnSpPr>
        <xdr:cNvPr id="178" name="直線コネクタ 177"/>
        <xdr:cNvCxnSpPr/>
      </xdr:nvCxnSpPr>
      <xdr:spPr>
        <a:xfrm>
          <a:off x="3797300" y="13134079"/>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103879</xdr:rowOff>
    </xdr:from>
    <xdr:to>
      <xdr:col>5</xdr:col>
      <xdr:colOff>358775</xdr:colOff>
      <xdr:row>77</xdr:row>
      <xdr:rowOff>43969</xdr:rowOff>
    </xdr:to>
    <xdr:cxnSp macro="">
      <xdr:nvCxnSpPr>
        <xdr:cNvPr id="181" name="直線コネクタ 180"/>
        <xdr:cNvCxnSpPr/>
      </xdr:nvCxnSpPr>
      <xdr:spPr>
        <a:xfrm flipV="1">
          <a:off x="2908300" y="13134079"/>
          <a:ext cx="889000" cy="1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43969</xdr:rowOff>
    </xdr:from>
    <xdr:to>
      <xdr:col>4</xdr:col>
      <xdr:colOff>155575</xdr:colOff>
      <xdr:row>77</xdr:row>
      <xdr:rowOff>49098</xdr:rowOff>
    </xdr:to>
    <xdr:cxnSp macro="">
      <xdr:nvCxnSpPr>
        <xdr:cNvPr id="184" name="直線コネクタ 183"/>
        <xdr:cNvCxnSpPr/>
      </xdr:nvCxnSpPr>
      <xdr:spPr>
        <a:xfrm flipV="1">
          <a:off x="2019300" y="13245619"/>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49098</xdr:rowOff>
    </xdr:from>
    <xdr:to>
      <xdr:col>2</xdr:col>
      <xdr:colOff>638175</xdr:colOff>
      <xdr:row>77</xdr:row>
      <xdr:rowOff>68294</xdr:rowOff>
    </xdr:to>
    <xdr:cxnSp macro="">
      <xdr:nvCxnSpPr>
        <xdr:cNvPr id="187" name="直線コネクタ 186"/>
        <xdr:cNvCxnSpPr/>
      </xdr:nvCxnSpPr>
      <xdr:spPr>
        <a:xfrm flipV="1">
          <a:off x="1130300" y="13250748"/>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65012</xdr:rowOff>
    </xdr:from>
    <xdr:to>
      <xdr:col>6</xdr:col>
      <xdr:colOff>561975</xdr:colOff>
      <xdr:row>76</xdr:row>
      <xdr:rowOff>166612</xdr:rowOff>
    </xdr:to>
    <xdr:sp macro="" textlink="">
      <xdr:nvSpPr>
        <xdr:cNvPr id="197" name="円/楕円 196"/>
        <xdr:cNvSpPr/>
      </xdr:nvSpPr>
      <xdr:spPr>
        <a:xfrm>
          <a:off x="4584700" y="130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43439</xdr:rowOff>
    </xdr:from>
    <xdr:ext cx="599010" cy="259045"/>
    <xdr:sp macro="" textlink="">
      <xdr:nvSpPr>
        <xdr:cNvPr id="198" name="民生費該当値テキスト"/>
        <xdr:cNvSpPr txBox="1"/>
      </xdr:nvSpPr>
      <xdr:spPr>
        <a:xfrm>
          <a:off x="4686300" y="1307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53079</xdr:rowOff>
    </xdr:from>
    <xdr:to>
      <xdr:col>5</xdr:col>
      <xdr:colOff>409575</xdr:colOff>
      <xdr:row>76</xdr:row>
      <xdr:rowOff>154679</xdr:rowOff>
    </xdr:to>
    <xdr:sp macro="" textlink="">
      <xdr:nvSpPr>
        <xdr:cNvPr id="199" name="円/楕円 198"/>
        <xdr:cNvSpPr/>
      </xdr:nvSpPr>
      <xdr:spPr>
        <a:xfrm>
          <a:off x="3746500" y="130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145806</xdr:rowOff>
    </xdr:from>
    <xdr:ext cx="599010" cy="259045"/>
    <xdr:sp macro="" textlink="">
      <xdr:nvSpPr>
        <xdr:cNvPr id="200" name="テキスト ボックス 199"/>
        <xdr:cNvSpPr txBox="1"/>
      </xdr:nvSpPr>
      <xdr:spPr>
        <a:xfrm>
          <a:off x="3497794" y="131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164619</xdr:rowOff>
    </xdr:from>
    <xdr:to>
      <xdr:col>4</xdr:col>
      <xdr:colOff>206375</xdr:colOff>
      <xdr:row>77</xdr:row>
      <xdr:rowOff>94769</xdr:rowOff>
    </xdr:to>
    <xdr:sp macro="" textlink="">
      <xdr:nvSpPr>
        <xdr:cNvPr id="201" name="円/楕円 200"/>
        <xdr:cNvSpPr/>
      </xdr:nvSpPr>
      <xdr:spPr>
        <a:xfrm>
          <a:off x="2857500" y="131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85896</xdr:rowOff>
    </xdr:from>
    <xdr:ext cx="534377" cy="259045"/>
    <xdr:sp macro="" textlink="">
      <xdr:nvSpPr>
        <xdr:cNvPr id="202" name="テキスト ボックス 201"/>
        <xdr:cNvSpPr txBox="1"/>
      </xdr:nvSpPr>
      <xdr:spPr>
        <a:xfrm>
          <a:off x="2641111" y="132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169748</xdr:rowOff>
    </xdr:from>
    <xdr:to>
      <xdr:col>3</xdr:col>
      <xdr:colOff>3175</xdr:colOff>
      <xdr:row>77</xdr:row>
      <xdr:rowOff>99898</xdr:rowOff>
    </xdr:to>
    <xdr:sp macro="" textlink="">
      <xdr:nvSpPr>
        <xdr:cNvPr id="203" name="円/楕円 202"/>
        <xdr:cNvSpPr/>
      </xdr:nvSpPr>
      <xdr:spPr>
        <a:xfrm>
          <a:off x="1968500" y="131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91025</xdr:rowOff>
    </xdr:from>
    <xdr:ext cx="534377" cy="259045"/>
    <xdr:sp macro="" textlink="">
      <xdr:nvSpPr>
        <xdr:cNvPr id="204" name="テキスト ボックス 203"/>
        <xdr:cNvSpPr txBox="1"/>
      </xdr:nvSpPr>
      <xdr:spPr>
        <a:xfrm>
          <a:off x="1752111" y="132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17494</xdr:rowOff>
    </xdr:from>
    <xdr:to>
      <xdr:col>1</xdr:col>
      <xdr:colOff>485775</xdr:colOff>
      <xdr:row>77</xdr:row>
      <xdr:rowOff>119094</xdr:rowOff>
    </xdr:to>
    <xdr:sp macro="" textlink="">
      <xdr:nvSpPr>
        <xdr:cNvPr id="205" name="円/楕円 204"/>
        <xdr:cNvSpPr/>
      </xdr:nvSpPr>
      <xdr:spPr>
        <a:xfrm>
          <a:off x="1079500" y="132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110221</xdr:rowOff>
    </xdr:from>
    <xdr:ext cx="534377" cy="259045"/>
    <xdr:sp macro="" textlink="">
      <xdr:nvSpPr>
        <xdr:cNvPr id="206" name="テキスト ボックス 205"/>
        <xdr:cNvSpPr txBox="1"/>
      </xdr:nvSpPr>
      <xdr:spPr>
        <a:xfrm>
          <a:off x="863111" y="133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55215</xdr:rowOff>
    </xdr:from>
    <xdr:to>
      <xdr:col>6</xdr:col>
      <xdr:colOff>511175</xdr:colOff>
      <xdr:row>98</xdr:row>
      <xdr:rowOff>69503</xdr:rowOff>
    </xdr:to>
    <xdr:cxnSp macro="">
      <xdr:nvCxnSpPr>
        <xdr:cNvPr id="238" name="直線コネクタ 237"/>
        <xdr:cNvCxnSpPr/>
      </xdr:nvCxnSpPr>
      <xdr:spPr>
        <a:xfrm flipV="1">
          <a:off x="3797300" y="1685731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38757</xdr:rowOff>
    </xdr:from>
    <xdr:to>
      <xdr:col>5</xdr:col>
      <xdr:colOff>358775</xdr:colOff>
      <xdr:row>98</xdr:row>
      <xdr:rowOff>69503</xdr:rowOff>
    </xdr:to>
    <xdr:cxnSp macro="">
      <xdr:nvCxnSpPr>
        <xdr:cNvPr id="241" name="直線コネクタ 240"/>
        <xdr:cNvCxnSpPr/>
      </xdr:nvCxnSpPr>
      <xdr:spPr>
        <a:xfrm>
          <a:off x="2908300" y="16840857"/>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38757</xdr:rowOff>
    </xdr:from>
    <xdr:to>
      <xdr:col>4</xdr:col>
      <xdr:colOff>155575</xdr:colOff>
      <xdr:row>98</xdr:row>
      <xdr:rowOff>41745</xdr:rowOff>
    </xdr:to>
    <xdr:cxnSp macro="">
      <xdr:nvCxnSpPr>
        <xdr:cNvPr id="244" name="直線コネクタ 243"/>
        <xdr:cNvCxnSpPr/>
      </xdr:nvCxnSpPr>
      <xdr:spPr>
        <a:xfrm flipV="1">
          <a:off x="2019300" y="1684085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132009</xdr:rowOff>
    </xdr:from>
    <xdr:to>
      <xdr:col>2</xdr:col>
      <xdr:colOff>638175</xdr:colOff>
      <xdr:row>98</xdr:row>
      <xdr:rowOff>41745</xdr:rowOff>
    </xdr:to>
    <xdr:cxnSp macro="">
      <xdr:nvCxnSpPr>
        <xdr:cNvPr id="247" name="直線コネクタ 246"/>
        <xdr:cNvCxnSpPr/>
      </xdr:nvCxnSpPr>
      <xdr:spPr>
        <a:xfrm>
          <a:off x="1130300" y="16762659"/>
          <a:ext cx="8890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4415</xdr:rowOff>
    </xdr:from>
    <xdr:to>
      <xdr:col>6</xdr:col>
      <xdr:colOff>561975</xdr:colOff>
      <xdr:row>98</xdr:row>
      <xdr:rowOff>106015</xdr:rowOff>
    </xdr:to>
    <xdr:sp macro="" textlink="">
      <xdr:nvSpPr>
        <xdr:cNvPr id="257" name="円/楕円 256"/>
        <xdr:cNvSpPr/>
      </xdr:nvSpPr>
      <xdr:spPr>
        <a:xfrm>
          <a:off x="45847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27292</xdr:rowOff>
    </xdr:from>
    <xdr:ext cx="534377" cy="259045"/>
    <xdr:sp macro="" textlink="">
      <xdr:nvSpPr>
        <xdr:cNvPr id="258" name="衛生費該当値テキスト"/>
        <xdr:cNvSpPr txBox="1"/>
      </xdr:nvSpPr>
      <xdr:spPr>
        <a:xfrm>
          <a:off x="4686300" y="166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18703</xdr:rowOff>
    </xdr:from>
    <xdr:to>
      <xdr:col>5</xdr:col>
      <xdr:colOff>409575</xdr:colOff>
      <xdr:row>98</xdr:row>
      <xdr:rowOff>120303</xdr:rowOff>
    </xdr:to>
    <xdr:sp macro="" textlink="">
      <xdr:nvSpPr>
        <xdr:cNvPr id="259" name="円/楕円 258"/>
        <xdr:cNvSpPr/>
      </xdr:nvSpPr>
      <xdr:spPr>
        <a:xfrm>
          <a:off x="3746500" y="16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111430</xdr:rowOff>
    </xdr:from>
    <xdr:ext cx="534377" cy="259045"/>
    <xdr:sp macro="" textlink="">
      <xdr:nvSpPr>
        <xdr:cNvPr id="260" name="テキスト ボックス 259"/>
        <xdr:cNvSpPr txBox="1"/>
      </xdr:nvSpPr>
      <xdr:spPr>
        <a:xfrm>
          <a:off x="3530111" y="169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159407</xdr:rowOff>
    </xdr:from>
    <xdr:to>
      <xdr:col>4</xdr:col>
      <xdr:colOff>206375</xdr:colOff>
      <xdr:row>98</xdr:row>
      <xdr:rowOff>89557</xdr:rowOff>
    </xdr:to>
    <xdr:sp macro="" textlink="">
      <xdr:nvSpPr>
        <xdr:cNvPr id="261" name="円/楕円 260"/>
        <xdr:cNvSpPr/>
      </xdr:nvSpPr>
      <xdr:spPr>
        <a:xfrm>
          <a:off x="2857500" y="167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106084</xdr:rowOff>
    </xdr:from>
    <xdr:ext cx="534377" cy="259045"/>
    <xdr:sp macro="" textlink="">
      <xdr:nvSpPr>
        <xdr:cNvPr id="262" name="テキスト ボックス 261"/>
        <xdr:cNvSpPr txBox="1"/>
      </xdr:nvSpPr>
      <xdr:spPr>
        <a:xfrm>
          <a:off x="2641111" y="165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162395</xdr:rowOff>
    </xdr:from>
    <xdr:to>
      <xdr:col>3</xdr:col>
      <xdr:colOff>3175</xdr:colOff>
      <xdr:row>98</xdr:row>
      <xdr:rowOff>92545</xdr:rowOff>
    </xdr:to>
    <xdr:sp macro="" textlink="">
      <xdr:nvSpPr>
        <xdr:cNvPr id="263" name="円/楕円 262"/>
        <xdr:cNvSpPr/>
      </xdr:nvSpPr>
      <xdr:spPr>
        <a:xfrm>
          <a:off x="1968500" y="167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109072</xdr:rowOff>
    </xdr:from>
    <xdr:ext cx="534377" cy="259045"/>
    <xdr:sp macro="" textlink="">
      <xdr:nvSpPr>
        <xdr:cNvPr id="264" name="テキスト ボックス 263"/>
        <xdr:cNvSpPr txBox="1"/>
      </xdr:nvSpPr>
      <xdr:spPr>
        <a:xfrm>
          <a:off x="1752111" y="165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81209</xdr:rowOff>
    </xdr:from>
    <xdr:to>
      <xdr:col>1</xdr:col>
      <xdr:colOff>485775</xdr:colOff>
      <xdr:row>98</xdr:row>
      <xdr:rowOff>11359</xdr:rowOff>
    </xdr:to>
    <xdr:sp macro="" textlink="">
      <xdr:nvSpPr>
        <xdr:cNvPr id="265" name="円/楕円 264"/>
        <xdr:cNvSpPr/>
      </xdr:nvSpPr>
      <xdr:spPr>
        <a:xfrm>
          <a:off x="1079500" y="167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27886</xdr:rowOff>
    </xdr:from>
    <xdr:ext cx="534377" cy="259045"/>
    <xdr:sp macro="" textlink="">
      <xdr:nvSpPr>
        <xdr:cNvPr id="266" name="テキスト ボックス 265"/>
        <xdr:cNvSpPr txBox="1"/>
      </xdr:nvSpPr>
      <xdr:spPr>
        <a:xfrm>
          <a:off x="863111" y="164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137414</xdr:rowOff>
    </xdr:from>
    <xdr:to>
      <xdr:col>15</xdr:col>
      <xdr:colOff>180975</xdr:colOff>
      <xdr:row>37</xdr:row>
      <xdr:rowOff>67310</xdr:rowOff>
    </xdr:to>
    <xdr:cxnSp macro="">
      <xdr:nvCxnSpPr>
        <xdr:cNvPr id="295" name="直線コネクタ 294"/>
        <xdr:cNvCxnSpPr/>
      </xdr:nvCxnSpPr>
      <xdr:spPr>
        <a:xfrm flipV="1">
          <a:off x="9639300" y="630961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43688</xdr:rowOff>
    </xdr:from>
    <xdr:to>
      <xdr:col>14</xdr:col>
      <xdr:colOff>28575</xdr:colOff>
      <xdr:row>37</xdr:row>
      <xdr:rowOff>67310</xdr:rowOff>
    </xdr:to>
    <xdr:cxnSp macro="">
      <xdr:nvCxnSpPr>
        <xdr:cNvPr id="298" name="直線コネクタ 297"/>
        <xdr:cNvCxnSpPr/>
      </xdr:nvCxnSpPr>
      <xdr:spPr>
        <a:xfrm>
          <a:off x="8750300" y="63873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162179</xdr:rowOff>
    </xdr:from>
    <xdr:to>
      <xdr:col>12</xdr:col>
      <xdr:colOff>511175</xdr:colOff>
      <xdr:row>37</xdr:row>
      <xdr:rowOff>43688</xdr:rowOff>
    </xdr:to>
    <xdr:cxnSp macro="">
      <xdr:nvCxnSpPr>
        <xdr:cNvPr id="301" name="直線コネクタ 300"/>
        <xdr:cNvCxnSpPr/>
      </xdr:nvCxnSpPr>
      <xdr:spPr>
        <a:xfrm>
          <a:off x="7861300" y="6334379"/>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134366</xdr:rowOff>
    </xdr:from>
    <xdr:to>
      <xdr:col>11</xdr:col>
      <xdr:colOff>307975</xdr:colOff>
      <xdr:row>36</xdr:row>
      <xdr:rowOff>162179</xdr:rowOff>
    </xdr:to>
    <xdr:cxnSp macro="">
      <xdr:nvCxnSpPr>
        <xdr:cNvPr id="304" name="直線コネクタ 303"/>
        <xdr:cNvCxnSpPr/>
      </xdr:nvCxnSpPr>
      <xdr:spPr>
        <a:xfrm>
          <a:off x="6972300" y="6306566"/>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86614</xdr:rowOff>
    </xdr:from>
    <xdr:to>
      <xdr:col>15</xdr:col>
      <xdr:colOff>231775</xdr:colOff>
      <xdr:row>37</xdr:row>
      <xdr:rowOff>16764</xdr:rowOff>
    </xdr:to>
    <xdr:sp macro="" textlink="">
      <xdr:nvSpPr>
        <xdr:cNvPr id="314" name="円/楕円 313"/>
        <xdr:cNvSpPr/>
      </xdr:nvSpPr>
      <xdr:spPr>
        <a:xfrm>
          <a:off x="10426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109491</xdr:rowOff>
    </xdr:from>
    <xdr:ext cx="469744" cy="259045"/>
    <xdr:sp macro="" textlink="">
      <xdr:nvSpPr>
        <xdr:cNvPr id="315" name="労働費該当値テキスト"/>
        <xdr:cNvSpPr txBox="1"/>
      </xdr:nvSpPr>
      <xdr:spPr>
        <a:xfrm>
          <a:off x="10528300"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16510</xdr:rowOff>
    </xdr:from>
    <xdr:to>
      <xdr:col>14</xdr:col>
      <xdr:colOff>79375</xdr:colOff>
      <xdr:row>37</xdr:row>
      <xdr:rowOff>118110</xdr:rowOff>
    </xdr:to>
    <xdr:sp macro="" textlink="">
      <xdr:nvSpPr>
        <xdr:cNvPr id="316" name="円/楕円 315"/>
        <xdr:cNvSpPr/>
      </xdr:nvSpPr>
      <xdr:spPr>
        <a:xfrm>
          <a:off x="9588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109237</xdr:rowOff>
    </xdr:from>
    <xdr:ext cx="378565" cy="259045"/>
    <xdr:sp macro="" textlink="">
      <xdr:nvSpPr>
        <xdr:cNvPr id="317" name="テキスト ボックス 316"/>
        <xdr:cNvSpPr txBox="1"/>
      </xdr:nvSpPr>
      <xdr:spPr>
        <a:xfrm>
          <a:off x="9450017" y="645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164338</xdr:rowOff>
    </xdr:from>
    <xdr:to>
      <xdr:col>12</xdr:col>
      <xdr:colOff>561975</xdr:colOff>
      <xdr:row>37</xdr:row>
      <xdr:rowOff>94488</xdr:rowOff>
    </xdr:to>
    <xdr:sp macro="" textlink="">
      <xdr:nvSpPr>
        <xdr:cNvPr id="318" name="円/楕円 317"/>
        <xdr:cNvSpPr/>
      </xdr:nvSpPr>
      <xdr:spPr>
        <a:xfrm>
          <a:off x="8699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85615</xdr:rowOff>
    </xdr:from>
    <xdr:ext cx="378565" cy="259045"/>
    <xdr:sp macro="" textlink="">
      <xdr:nvSpPr>
        <xdr:cNvPr id="319" name="テキスト ボックス 318"/>
        <xdr:cNvSpPr txBox="1"/>
      </xdr:nvSpPr>
      <xdr:spPr>
        <a:xfrm>
          <a:off x="8561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111379</xdr:rowOff>
    </xdr:from>
    <xdr:to>
      <xdr:col>11</xdr:col>
      <xdr:colOff>358775</xdr:colOff>
      <xdr:row>37</xdr:row>
      <xdr:rowOff>41529</xdr:rowOff>
    </xdr:to>
    <xdr:sp macro="" textlink="">
      <xdr:nvSpPr>
        <xdr:cNvPr id="320" name="円/楕円 319"/>
        <xdr:cNvSpPr/>
      </xdr:nvSpPr>
      <xdr:spPr>
        <a:xfrm>
          <a:off x="7810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32656</xdr:rowOff>
    </xdr:from>
    <xdr:ext cx="469744" cy="259045"/>
    <xdr:sp macro="" textlink="">
      <xdr:nvSpPr>
        <xdr:cNvPr id="321" name="テキスト ボックス 320"/>
        <xdr:cNvSpPr txBox="1"/>
      </xdr:nvSpPr>
      <xdr:spPr>
        <a:xfrm>
          <a:off x="7626427"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83566</xdr:rowOff>
    </xdr:from>
    <xdr:to>
      <xdr:col>10</xdr:col>
      <xdr:colOff>155575</xdr:colOff>
      <xdr:row>37</xdr:row>
      <xdr:rowOff>13716</xdr:rowOff>
    </xdr:to>
    <xdr:sp macro="" textlink="">
      <xdr:nvSpPr>
        <xdr:cNvPr id="322" name="円/楕円 321"/>
        <xdr:cNvSpPr/>
      </xdr:nvSpPr>
      <xdr:spPr>
        <a:xfrm>
          <a:off x="6921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4843</xdr:rowOff>
    </xdr:from>
    <xdr:ext cx="469744" cy="259045"/>
    <xdr:sp macro="" textlink="">
      <xdr:nvSpPr>
        <xdr:cNvPr id="323" name="テキスト ボックス 322"/>
        <xdr:cNvSpPr txBox="1"/>
      </xdr:nvSpPr>
      <xdr:spPr>
        <a:xfrm>
          <a:off x="67374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50729</xdr:rowOff>
    </xdr:from>
    <xdr:to>
      <xdr:col>15</xdr:col>
      <xdr:colOff>180975</xdr:colOff>
      <xdr:row>57</xdr:row>
      <xdr:rowOff>61976</xdr:rowOff>
    </xdr:to>
    <xdr:cxnSp macro="">
      <xdr:nvCxnSpPr>
        <xdr:cNvPr id="350" name="直線コネクタ 349"/>
        <xdr:cNvCxnSpPr/>
      </xdr:nvCxnSpPr>
      <xdr:spPr>
        <a:xfrm flipV="1">
          <a:off x="9639300" y="9823379"/>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53929</xdr:rowOff>
    </xdr:from>
    <xdr:to>
      <xdr:col>14</xdr:col>
      <xdr:colOff>28575</xdr:colOff>
      <xdr:row>57</xdr:row>
      <xdr:rowOff>61976</xdr:rowOff>
    </xdr:to>
    <xdr:cxnSp macro="">
      <xdr:nvCxnSpPr>
        <xdr:cNvPr id="353" name="直線コネクタ 352"/>
        <xdr:cNvCxnSpPr/>
      </xdr:nvCxnSpPr>
      <xdr:spPr>
        <a:xfrm>
          <a:off x="8750300" y="982657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40442</xdr:rowOff>
    </xdr:from>
    <xdr:to>
      <xdr:col>12</xdr:col>
      <xdr:colOff>511175</xdr:colOff>
      <xdr:row>57</xdr:row>
      <xdr:rowOff>53929</xdr:rowOff>
    </xdr:to>
    <xdr:cxnSp macro="">
      <xdr:nvCxnSpPr>
        <xdr:cNvPr id="356" name="直線コネクタ 355"/>
        <xdr:cNvCxnSpPr/>
      </xdr:nvCxnSpPr>
      <xdr:spPr>
        <a:xfrm>
          <a:off x="7861300" y="9813092"/>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28897</xdr:rowOff>
    </xdr:from>
    <xdr:to>
      <xdr:col>11</xdr:col>
      <xdr:colOff>307975</xdr:colOff>
      <xdr:row>57</xdr:row>
      <xdr:rowOff>40442</xdr:rowOff>
    </xdr:to>
    <xdr:cxnSp macro="">
      <xdr:nvCxnSpPr>
        <xdr:cNvPr id="359" name="直線コネクタ 358"/>
        <xdr:cNvCxnSpPr/>
      </xdr:nvCxnSpPr>
      <xdr:spPr>
        <a:xfrm>
          <a:off x="6972300" y="980154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171379</xdr:rowOff>
    </xdr:from>
    <xdr:to>
      <xdr:col>15</xdr:col>
      <xdr:colOff>231775</xdr:colOff>
      <xdr:row>57</xdr:row>
      <xdr:rowOff>101529</xdr:rowOff>
    </xdr:to>
    <xdr:sp macro="" textlink="">
      <xdr:nvSpPr>
        <xdr:cNvPr id="369" name="円/楕円 368"/>
        <xdr:cNvSpPr/>
      </xdr:nvSpPr>
      <xdr:spPr>
        <a:xfrm>
          <a:off x="10426700" y="97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22806</xdr:rowOff>
    </xdr:from>
    <xdr:ext cx="534377" cy="259045"/>
    <xdr:sp macro="" textlink="">
      <xdr:nvSpPr>
        <xdr:cNvPr id="370" name="農林水産業費該当値テキスト"/>
        <xdr:cNvSpPr txBox="1"/>
      </xdr:nvSpPr>
      <xdr:spPr>
        <a:xfrm>
          <a:off x="10528300" y="96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11176</xdr:rowOff>
    </xdr:from>
    <xdr:to>
      <xdr:col>14</xdr:col>
      <xdr:colOff>79375</xdr:colOff>
      <xdr:row>57</xdr:row>
      <xdr:rowOff>112776</xdr:rowOff>
    </xdr:to>
    <xdr:sp macro="" textlink="">
      <xdr:nvSpPr>
        <xdr:cNvPr id="371" name="円/楕円 370"/>
        <xdr:cNvSpPr/>
      </xdr:nvSpPr>
      <xdr:spPr>
        <a:xfrm>
          <a:off x="9588500" y="978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103903</xdr:rowOff>
    </xdr:from>
    <xdr:ext cx="534377" cy="259045"/>
    <xdr:sp macro="" textlink="">
      <xdr:nvSpPr>
        <xdr:cNvPr id="372" name="テキスト ボックス 371"/>
        <xdr:cNvSpPr txBox="1"/>
      </xdr:nvSpPr>
      <xdr:spPr>
        <a:xfrm>
          <a:off x="9372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3129</xdr:rowOff>
    </xdr:from>
    <xdr:to>
      <xdr:col>12</xdr:col>
      <xdr:colOff>561975</xdr:colOff>
      <xdr:row>57</xdr:row>
      <xdr:rowOff>104729</xdr:rowOff>
    </xdr:to>
    <xdr:sp macro="" textlink="">
      <xdr:nvSpPr>
        <xdr:cNvPr id="373" name="円/楕円 372"/>
        <xdr:cNvSpPr/>
      </xdr:nvSpPr>
      <xdr:spPr>
        <a:xfrm>
          <a:off x="8699500" y="97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95856</xdr:rowOff>
    </xdr:from>
    <xdr:ext cx="534377" cy="259045"/>
    <xdr:sp macro="" textlink="">
      <xdr:nvSpPr>
        <xdr:cNvPr id="374" name="テキスト ボックス 373"/>
        <xdr:cNvSpPr txBox="1"/>
      </xdr:nvSpPr>
      <xdr:spPr>
        <a:xfrm>
          <a:off x="8483111" y="98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161092</xdr:rowOff>
    </xdr:from>
    <xdr:to>
      <xdr:col>11</xdr:col>
      <xdr:colOff>358775</xdr:colOff>
      <xdr:row>57</xdr:row>
      <xdr:rowOff>91242</xdr:rowOff>
    </xdr:to>
    <xdr:sp macro="" textlink="">
      <xdr:nvSpPr>
        <xdr:cNvPr id="375" name="円/楕円 374"/>
        <xdr:cNvSpPr/>
      </xdr:nvSpPr>
      <xdr:spPr>
        <a:xfrm>
          <a:off x="7810500" y="97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82369</xdr:rowOff>
    </xdr:from>
    <xdr:ext cx="534377" cy="259045"/>
    <xdr:sp macro="" textlink="">
      <xdr:nvSpPr>
        <xdr:cNvPr id="376" name="テキスト ボックス 375"/>
        <xdr:cNvSpPr txBox="1"/>
      </xdr:nvSpPr>
      <xdr:spPr>
        <a:xfrm>
          <a:off x="7594111" y="98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149547</xdr:rowOff>
    </xdr:from>
    <xdr:to>
      <xdr:col>10</xdr:col>
      <xdr:colOff>155575</xdr:colOff>
      <xdr:row>57</xdr:row>
      <xdr:rowOff>79697</xdr:rowOff>
    </xdr:to>
    <xdr:sp macro="" textlink="">
      <xdr:nvSpPr>
        <xdr:cNvPr id="377" name="円/楕円 376"/>
        <xdr:cNvSpPr/>
      </xdr:nvSpPr>
      <xdr:spPr>
        <a:xfrm>
          <a:off x="6921500" y="97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96224</xdr:rowOff>
    </xdr:from>
    <xdr:ext cx="534377" cy="259045"/>
    <xdr:sp macro="" textlink="">
      <xdr:nvSpPr>
        <xdr:cNvPr id="378" name="テキスト ボックス 377"/>
        <xdr:cNvSpPr txBox="1"/>
      </xdr:nvSpPr>
      <xdr:spPr>
        <a:xfrm>
          <a:off x="6705111" y="95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169509</xdr:rowOff>
    </xdr:from>
    <xdr:to>
      <xdr:col>15</xdr:col>
      <xdr:colOff>180975</xdr:colOff>
      <xdr:row>77</xdr:row>
      <xdr:rowOff>104496</xdr:rowOff>
    </xdr:to>
    <xdr:cxnSp macro="">
      <xdr:nvCxnSpPr>
        <xdr:cNvPr id="405" name="直線コネクタ 404"/>
        <xdr:cNvCxnSpPr/>
      </xdr:nvCxnSpPr>
      <xdr:spPr>
        <a:xfrm flipV="1">
          <a:off x="9639300" y="13199709"/>
          <a:ext cx="838200" cy="1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70296</xdr:rowOff>
    </xdr:from>
    <xdr:to>
      <xdr:col>14</xdr:col>
      <xdr:colOff>28575</xdr:colOff>
      <xdr:row>77</xdr:row>
      <xdr:rowOff>104496</xdr:rowOff>
    </xdr:to>
    <xdr:cxnSp macro="">
      <xdr:nvCxnSpPr>
        <xdr:cNvPr id="408" name="直線コネクタ 407"/>
        <xdr:cNvCxnSpPr/>
      </xdr:nvCxnSpPr>
      <xdr:spPr>
        <a:xfrm>
          <a:off x="8750300" y="13271946"/>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70296</xdr:rowOff>
    </xdr:from>
    <xdr:to>
      <xdr:col>12</xdr:col>
      <xdr:colOff>511175</xdr:colOff>
      <xdr:row>77</xdr:row>
      <xdr:rowOff>75966</xdr:rowOff>
    </xdr:to>
    <xdr:cxnSp macro="">
      <xdr:nvCxnSpPr>
        <xdr:cNvPr id="411" name="直線コネクタ 410"/>
        <xdr:cNvCxnSpPr/>
      </xdr:nvCxnSpPr>
      <xdr:spPr>
        <a:xfrm flipV="1">
          <a:off x="7861300" y="1327194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51050</xdr:rowOff>
    </xdr:from>
    <xdr:to>
      <xdr:col>11</xdr:col>
      <xdr:colOff>307975</xdr:colOff>
      <xdr:row>77</xdr:row>
      <xdr:rowOff>75966</xdr:rowOff>
    </xdr:to>
    <xdr:cxnSp macro="">
      <xdr:nvCxnSpPr>
        <xdr:cNvPr id="414" name="直線コネクタ 413"/>
        <xdr:cNvCxnSpPr/>
      </xdr:nvCxnSpPr>
      <xdr:spPr>
        <a:xfrm>
          <a:off x="6972300" y="13252700"/>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118709</xdr:rowOff>
    </xdr:from>
    <xdr:to>
      <xdr:col>15</xdr:col>
      <xdr:colOff>231775</xdr:colOff>
      <xdr:row>77</xdr:row>
      <xdr:rowOff>48859</xdr:rowOff>
    </xdr:to>
    <xdr:sp macro="" textlink="">
      <xdr:nvSpPr>
        <xdr:cNvPr id="424" name="円/楕円 423"/>
        <xdr:cNvSpPr/>
      </xdr:nvSpPr>
      <xdr:spPr>
        <a:xfrm>
          <a:off x="104267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141586</xdr:rowOff>
    </xdr:from>
    <xdr:ext cx="469744" cy="259045"/>
    <xdr:sp macro="" textlink="">
      <xdr:nvSpPr>
        <xdr:cNvPr id="425" name="商工費該当値テキスト"/>
        <xdr:cNvSpPr txBox="1"/>
      </xdr:nvSpPr>
      <xdr:spPr>
        <a:xfrm>
          <a:off x="10528300" y="130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53696</xdr:rowOff>
    </xdr:from>
    <xdr:to>
      <xdr:col>14</xdr:col>
      <xdr:colOff>79375</xdr:colOff>
      <xdr:row>77</xdr:row>
      <xdr:rowOff>155296</xdr:rowOff>
    </xdr:to>
    <xdr:sp macro="" textlink="">
      <xdr:nvSpPr>
        <xdr:cNvPr id="426" name="円/楕円 425"/>
        <xdr:cNvSpPr/>
      </xdr:nvSpPr>
      <xdr:spPr>
        <a:xfrm>
          <a:off x="9588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146423</xdr:rowOff>
    </xdr:from>
    <xdr:ext cx="469744" cy="259045"/>
    <xdr:sp macro="" textlink="">
      <xdr:nvSpPr>
        <xdr:cNvPr id="427" name="テキスト ボックス 426"/>
        <xdr:cNvSpPr txBox="1"/>
      </xdr:nvSpPr>
      <xdr:spPr>
        <a:xfrm>
          <a:off x="9404427"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19496</xdr:rowOff>
    </xdr:from>
    <xdr:to>
      <xdr:col>12</xdr:col>
      <xdr:colOff>561975</xdr:colOff>
      <xdr:row>77</xdr:row>
      <xdr:rowOff>121096</xdr:rowOff>
    </xdr:to>
    <xdr:sp macro="" textlink="">
      <xdr:nvSpPr>
        <xdr:cNvPr id="428" name="円/楕円 427"/>
        <xdr:cNvSpPr/>
      </xdr:nvSpPr>
      <xdr:spPr>
        <a:xfrm>
          <a:off x="8699500" y="132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112223</xdr:rowOff>
    </xdr:from>
    <xdr:ext cx="469744" cy="259045"/>
    <xdr:sp macro="" textlink="">
      <xdr:nvSpPr>
        <xdr:cNvPr id="429" name="テキスト ボックス 428"/>
        <xdr:cNvSpPr txBox="1"/>
      </xdr:nvSpPr>
      <xdr:spPr>
        <a:xfrm>
          <a:off x="8515427" y="133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25166</xdr:rowOff>
    </xdr:from>
    <xdr:to>
      <xdr:col>11</xdr:col>
      <xdr:colOff>358775</xdr:colOff>
      <xdr:row>77</xdr:row>
      <xdr:rowOff>126766</xdr:rowOff>
    </xdr:to>
    <xdr:sp macro="" textlink="">
      <xdr:nvSpPr>
        <xdr:cNvPr id="430" name="円/楕円 429"/>
        <xdr:cNvSpPr/>
      </xdr:nvSpPr>
      <xdr:spPr>
        <a:xfrm>
          <a:off x="7810500" y="132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143293</xdr:rowOff>
    </xdr:from>
    <xdr:ext cx="469744" cy="259045"/>
    <xdr:sp macro="" textlink="">
      <xdr:nvSpPr>
        <xdr:cNvPr id="431" name="テキスト ボックス 430"/>
        <xdr:cNvSpPr txBox="1"/>
      </xdr:nvSpPr>
      <xdr:spPr>
        <a:xfrm>
          <a:off x="7626427" y="1300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250</xdr:rowOff>
    </xdr:from>
    <xdr:to>
      <xdr:col>10</xdr:col>
      <xdr:colOff>155575</xdr:colOff>
      <xdr:row>77</xdr:row>
      <xdr:rowOff>101850</xdr:rowOff>
    </xdr:to>
    <xdr:sp macro="" textlink="">
      <xdr:nvSpPr>
        <xdr:cNvPr id="432" name="円/楕円 431"/>
        <xdr:cNvSpPr/>
      </xdr:nvSpPr>
      <xdr:spPr>
        <a:xfrm>
          <a:off x="6921500" y="132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118377</xdr:rowOff>
    </xdr:from>
    <xdr:ext cx="469744" cy="259045"/>
    <xdr:sp macro="" textlink="">
      <xdr:nvSpPr>
        <xdr:cNvPr id="433" name="テキスト ボックス 432"/>
        <xdr:cNvSpPr txBox="1"/>
      </xdr:nvSpPr>
      <xdr:spPr>
        <a:xfrm>
          <a:off x="6737427" y="12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50888</xdr:rowOff>
    </xdr:from>
    <xdr:to>
      <xdr:col>15</xdr:col>
      <xdr:colOff>180975</xdr:colOff>
      <xdr:row>97</xdr:row>
      <xdr:rowOff>157721</xdr:rowOff>
    </xdr:to>
    <xdr:cxnSp macro="">
      <xdr:nvCxnSpPr>
        <xdr:cNvPr id="462" name="直線コネクタ 461"/>
        <xdr:cNvCxnSpPr/>
      </xdr:nvCxnSpPr>
      <xdr:spPr>
        <a:xfrm>
          <a:off x="9639300" y="16681538"/>
          <a:ext cx="838200" cy="1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50888</xdr:rowOff>
    </xdr:from>
    <xdr:to>
      <xdr:col>14</xdr:col>
      <xdr:colOff>28575</xdr:colOff>
      <xdr:row>97</xdr:row>
      <xdr:rowOff>63119</xdr:rowOff>
    </xdr:to>
    <xdr:cxnSp macro="">
      <xdr:nvCxnSpPr>
        <xdr:cNvPr id="465" name="直線コネクタ 464"/>
        <xdr:cNvCxnSpPr/>
      </xdr:nvCxnSpPr>
      <xdr:spPr>
        <a:xfrm flipV="1">
          <a:off x="8750300" y="16681538"/>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63119</xdr:rowOff>
    </xdr:from>
    <xdr:to>
      <xdr:col>12</xdr:col>
      <xdr:colOff>511175</xdr:colOff>
      <xdr:row>97</xdr:row>
      <xdr:rowOff>131483</xdr:rowOff>
    </xdr:to>
    <xdr:cxnSp macro="">
      <xdr:nvCxnSpPr>
        <xdr:cNvPr id="468" name="直線コネクタ 467"/>
        <xdr:cNvCxnSpPr/>
      </xdr:nvCxnSpPr>
      <xdr:spPr>
        <a:xfrm flipV="1">
          <a:off x="7861300" y="16693769"/>
          <a:ext cx="889000" cy="6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131483</xdr:rowOff>
    </xdr:from>
    <xdr:to>
      <xdr:col>11</xdr:col>
      <xdr:colOff>307975</xdr:colOff>
      <xdr:row>97</xdr:row>
      <xdr:rowOff>139128</xdr:rowOff>
    </xdr:to>
    <xdr:cxnSp macro="">
      <xdr:nvCxnSpPr>
        <xdr:cNvPr id="471" name="直線コネクタ 470"/>
        <xdr:cNvCxnSpPr/>
      </xdr:nvCxnSpPr>
      <xdr:spPr>
        <a:xfrm flipV="1">
          <a:off x="6972300" y="16762133"/>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106921</xdr:rowOff>
    </xdr:from>
    <xdr:to>
      <xdr:col>15</xdr:col>
      <xdr:colOff>231775</xdr:colOff>
      <xdr:row>98</xdr:row>
      <xdr:rowOff>37071</xdr:rowOff>
    </xdr:to>
    <xdr:sp macro="" textlink="">
      <xdr:nvSpPr>
        <xdr:cNvPr id="481" name="円/楕円 480"/>
        <xdr:cNvSpPr/>
      </xdr:nvSpPr>
      <xdr:spPr>
        <a:xfrm>
          <a:off x="10426700" y="167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21848</xdr:rowOff>
    </xdr:from>
    <xdr:ext cx="534377" cy="259045"/>
    <xdr:sp macro="" textlink="">
      <xdr:nvSpPr>
        <xdr:cNvPr id="482" name="土木費該当値テキスト"/>
        <xdr:cNvSpPr txBox="1"/>
      </xdr:nvSpPr>
      <xdr:spPr>
        <a:xfrm>
          <a:off x="10528300" y="166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xdr:rowOff>
    </xdr:from>
    <xdr:to>
      <xdr:col>14</xdr:col>
      <xdr:colOff>79375</xdr:colOff>
      <xdr:row>97</xdr:row>
      <xdr:rowOff>101688</xdr:rowOff>
    </xdr:to>
    <xdr:sp macro="" textlink="">
      <xdr:nvSpPr>
        <xdr:cNvPr id="483" name="円/楕円 482"/>
        <xdr:cNvSpPr/>
      </xdr:nvSpPr>
      <xdr:spPr>
        <a:xfrm>
          <a:off x="9588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92815</xdr:rowOff>
    </xdr:from>
    <xdr:ext cx="534377" cy="259045"/>
    <xdr:sp macro="" textlink="">
      <xdr:nvSpPr>
        <xdr:cNvPr id="484" name="テキスト ボックス 483"/>
        <xdr:cNvSpPr txBox="1"/>
      </xdr:nvSpPr>
      <xdr:spPr>
        <a:xfrm>
          <a:off x="9372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12319</xdr:rowOff>
    </xdr:from>
    <xdr:to>
      <xdr:col>12</xdr:col>
      <xdr:colOff>561975</xdr:colOff>
      <xdr:row>97</xdr:row>
      <xdr:rowOff>113919</xdr:rowOff>
    </xdr:to>
    <xdr:sp macro="" textlink="">
      <xdr:nvSpPr>
        <xdr:cNvPr id="485" name="円/楕円 484"/>
        <xdr:cNvSpPr/>
      </xdr:nvSpPr>
      <xdr:spPr>
        <a:xfrm>
          <a:off x="8699500" y="1664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105046</xdr:rowOff>
    </xdr:from>
    <xdr:ext cx="534377" cy="259045"/>
    <xdr:sp macro="" textlink="">
      <xdr:nvSpPr>
        <xdr:cNvPr id="486" name="テキスト ボックス 485"/>
        <xdr:cNvSpPr txBox="1"/>
      </xdr:nvSpPr>
      <xdr:spPr>
        <a:xfrm>
          <a:off x="8483111" y="1673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80683</xdr:rowOff>
    </xdr:from>
    <xdr:to>
      <xdr:col>11</xdr:col>
      <xdr:colOff>358775</xdr:colOff>
      <xdr:row>98</xdr:row>
      <xdr:rowOff>10833</xdr:rowOff>
    </xdr:to>
    <xdr:sp macro="" textlink="">
      <xdr:nvSpPr>
        <xdr:cNvPr id="487" name="円/楕円 486"/>
        <xdr:cNvSpPr/>
      </xdr:nvSpPr>
      <xdr:spPr>
        <a:xfrm>
          <a:off x="7810500" y="167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1960</xdr:rowOff>
    </xdr:from>
    <xdr:ext cx="534377" cy="259045"/>
    <xdr:sp macro="" textlink="">
      <xdr:nvSpPr>
        <xdr:cNvPr id="488" name="テキスト ボックス 487"/>
        <xdr:cNvSpPr txBox="1"/>
      </xdr:nvSpPr>
      <xdr:spPr>
        <a:xfrm>
          <a:off x="7594111" y="1680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88328</xdr:rowOff>
    </xdr:from>
    <xdr:to>
      <xdr:col>10</xdr:col>
      <xdr:colOff>155575</xdr:colOff>
      <xdr:row>98</xdr:row>
      <xdr:rowOff>18478</xdr:rowOff>
    </xdr:to>
    <xdr:sp macro="" textlink="">
      <xdr:nvSpPr>
        <xdr:cNvPr id="489" name="円/楕円 488"/>
        <xdr:cNvSpPr/>
      </xdr:nvSpPr>
      <xdr:spPr>
        <a:xfrm>
          <a:off x="6921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9605</xdr:rowOff>
    </xdr:from>
    <xdr:ext cx="534377" cy="259045"/>
    <xdr:sp macro="" textlink="">
      <xdr:nvSpPr>
        <xdr:cNvPr id="490" name="テキスト ボックス 489"/>
        <xdr:cNvSpPr txBox="1"/>
      </xdr:nvSpPr>
      <xdr:spPr>
        <a:xfrm>
          <a:off x="6705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129282</xdr:rowOff>
    </xdr:from>
    <xdr:to>
      <xdr:col>23</xdr:col>
      <xdr:colOff>517525</xdr:colOff>
      <xdr:row>37</xdr:row>
      <xdr:rowOff>132156</xdr:rowOff>
    </xdr:to>
    <xdr:cxnSp macro="">
      <xdr:nvCxnSpPr>
        <xdr:cNvPr id="522" name="直線コネクタ 521"/>
        <xdr:cNvCxnSpPr/>
      </xdr:nvCxnSpPr>
      <xdr:spPr>
        <a:xfrm>
          <a:off x="15481300" y="6472932"/>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129282</xdr:rowOff>
    </xdr:from>
    <xdr:to>
      <xdr:col>22</xdr:col>
      <xdr:colOff>365125</xdr:colOff>
      <xdr:row>37</xdr:row>
      <xdr:rowOff>137675</xdr:rowOff>
    </xdr:to>
    <xdr:cxnSp macro="">
      <xdr:nvCxnSpPr>
        <xdr:cNvPr id="525" name="直線コネクタ 524"/>
        <xdr:cNvCxnSpPr/>
      </xdr:nvCxnSpPr>
      <xdr:spPr>
        <a:xfrm flipV="1">
          <a:off x="14592300" y="647293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137675</xdr:rowOff>
    </xdr:from>
    <xdr:to>
      <xdr:col>21</xdr:col>
      <xdr:colOff>161925</xdr:colOff>
      <xdr:row>37</xdr:row>
      <xdr:rowOff>169320</xdr:rowOff>
    </xdr:to>
    <xdr:cxnSp macro="">
      <xdr:nvCxnSpPr>
        <xdr:cNvPr id="528" name="直線コネクタ 527"/>
        <xdr:cNvCxnSpPr/>
      </xdr:nvCxnSpPr>
      <xdr:spPr>
        <a:xfrm flipV="1">
          <a:off x="13703300" y="6481325"/>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108186</xdr:rowOff>
    </xdr:from>
    <xdr:to>
      <xdr:col>19</xdr:col>
      <xdr:colOff>644525</xdr:colOff>
      <xdr:row>37</xdr:row>
      <xdr:rowOff>169320</xdr:rowOff>
    </xdr:to>
    <xdr:cxnSp macro="">
      <xdr:nvCxnSpPr>
        <xdr:cNvPr id="531" name="直線コネクタ 530"/>
        <xdr:cNvCxnSpPr/>
      </xdr:nvCxnSpPr>
      <xdr:spPr>
        <a:xfrm>
          <a:off x="12814300" y="6451836"/>
          <a:ext cx="8890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81356</xdr:rowOff>
    </xdr:from>
    <xdr:to>
      <xdr:col>23</xdr:col>
      <xdr:colOff>568325</xdr:colOff>
      <xdr:row>38</xdr:row>
      <xdr:rowOff>11506</xdr:rowOff>
    </xdr:to>
    <xdr:sp macro="" textlink="">
      <xdr:nvSpPr>
        <xdr:cNvPr id="541" name="円/楕円 540"/>
        <xdr:cNvSpPr/>
      </xdr:nvSpPr>
      <xdr:spPr>
        <a:xfrm>
          <a:off x="16268700" y="64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104233</xdr:rowOff>
    </xdr:from>
    <xdr:ext cx="534377" cy="259045"/>
    <xdr:sp macro="" textlink="">
      <xdr:nvSpPr>
        <xdr:cNvPr id="542" name="消防費該当値テキスト"/>
        <xdr:cNvSpPr txBox="1"/>
      </xdr:nvSpPr>
      <xdr:spPr>
        <a:xfrm>
          <a:off x="16370300" y="62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78482</xdr:rowOff>
    </xdr:from>
    <xdr:to>
      <xdr:col>22</xdr:col>
      <xdr:colOff>415925</xdr:colOff>
      <xdr:row>38</xdr:row>
      <xdr:rowOff>8632</xdr:rowOff>
    </xdr:to>
    <xdr:sp macro="" textlink="">
      <xdr:nvSpPr>
        <xdr:cNvPr id="543" name="円/楕円 542"/>
        <xdr:cNvSpPr/>
      </xdr:nvSpPr>
      <xdr:spPr>
        <a:xfrm>
          <a:off x="15430500" y="6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25159</xdr:rowOff>
    </xdr:from>
    <xdr:ext cx="534377" cy="259045"/>
    <xdr:sp macro="" textlink="">
      <xdr:nvSpPr>
        <xdr:cNvPr id="544" name="テキスト ボックス 543"/>
        <xdr:cNvSpPr txBox="1"/>
      </xdr:nvSpPr>
      <xdr:spPr>
        <a:xfrm>
          <a:off x="15214111" y="619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86875</xdr:rowOff>
    </xdr:from>
    <xdr:to>
      <xdr:col>21</xdr:col>
      <xdr:colOff>212725</xdr:colOff>
      <xdr:row>38</xdr:row>
      <xdr:rowOff>17025</xdr:rowOff>
    </xdr:to>
    <xdr:sp macro="" textlink="">
      <xdr:nvSpPr>
        <xdr:cNvPr id="545" name="円/楕円 544"/>
        <xdr:cNvSpPr/>
      </xdr:nvSpPr>
      <xdr:spPr>
        <a:xfrm>
          <a:off x="14541500" y="64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33552</xdr:rowOff>
    </xdr:from>
    <xdr:ext cx="534377" cy="259045"/>
    <xdr:sp macro="" textlink="">
      <xdr:nvSpPr>
        <xdr:cNvPr id="546" name="テキスト ボックス 545"/>
        <xdr:cNvSpPr txBox="1"/>
      </xdr:nvSpPr>
      <xdr:spPr>
        <a:xfrm>
          <a:off x="14325111" y="62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118520</xdr:rowOff>
    </xdr:from>
    <xdr:to>
      <xdr:col>20</xdr:col>
      <xdr:colOff>9525</xdr:colOff>
      <xdr:row>38</xdr:row>
      <xdr:rowOff>48670</xdr:rowOff>
    </xdr:to>
    <xdr:sp macro="" textlink="">
      <xdr:nvSpPr>
        <xdr:cNvPr id="547" name="円/楕円 546"/>
        <xdr:cNvSpPr/>
      </xdr:nvSpPr>
      <xdr:spPr>
        <a:xfrm>
          <a:off x="13652500" y="64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65197</xdr:rowOff>
    </xdr:from>
    <xdr:ext cx="534377" cy="259045"/>
    <xdr:sp macro="" textlink="">
      <xdr:nvSpPr>
        <xdr:cNvPr id="548" name="テキスト ボックス 547"/>
        <xdr:cNvSpPr txBox="1"/>
      </xdr:nvSpPr>
      <xdr:spPr>
        <a:xfrm>
          <a:off x="13436111" y="62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57386</xdr:rowOff>
    </xdr:from>
    <xdr:to>
      <xdr:col>18</xdr:col>
      <xdr:colOff>492125</xdr:colOff>
      <xdr:row>37</xdr:row>
      <xdr:rowOff>158986</xdr:rowOff>
    </xdr:to>
    <xdr:sp macro="" textlink="">
      <xdr:nvSpPr>
        <xdr:cNvPr id="549" name="円/楕円 548"/>
        <xdr:cNvSpPr/>
      </xdr:nvSpPr>
      <xdr:spPr>
        <a:xfrm>
          <a:off x="12763500" y="64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4063</xdr:rowOff>
    </xdr:from>
    <xdr:ext cx="534377" cy="259045"/>
    <xdr:sp macro="" textlink="">
      <xdr:nvSpPr>
        <xdr:cNvPr id="550" name="テキスト ボックス 549"/>
        <xdr:cNvSpPr txBox="1"/>
      </xdr:nvSpPr>
      <xdr:spPr>
        <a:xfrm>
          <a:off x="12547111" y="617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114046</xdr:rowOff>
    </xdr:from>
    <xdr:to>
      <xdr:col>23</xdr:col>
      <xdr:colOff>517525</xdr:colOff>
      <xdr:row>59</xdr:row>
      <xdr:rowOff>38709</xdr:rowOff>
    </xdr:to>
    <xdr:cxnSp macro="">
      <xdr:nvCxnSpPr>
        <xdr:cNvPr id="580" name="直線コネクタ 579"/>
        <xdr:cNvCxnSpPr/>
      </xdr:nvCxnSpPr>
      <xdr:spPr>
        <a:xfrm>
          <a:off x="15481300" y="10058146"/>
          <a:ext cx="838200" cy="9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84607</xdr:rowOff>
    </xdr:from>
    <xdr:to>
      <xdr:col>22</xdr:col>
      <xdr:colOff>365125</xdr:colOff>
      <xdr:row>58</xdr:row>
      <xdr:rowOff>114046</xdr:rowOff>
    </xdr:to>
    <xdr:cxnSp macro="">
      <xdr:nvCxnSpPr>
        <xdr:cNvPr id="583" name="直線コネクタ 582"/>
        <xdr:cNvCxnSpPr/>
      </xdr:nvCxnSpPr>
      <xdr:spPr>
        <a:xfrm>
          <a:off x="14592300" y="10028707"/>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84607</xdr:rowOff>
    </xdr:from>
    <xdr:to>
      <xdr:col>21</xdr:col>
      <xdr:colOff>161925</xdr:colOff>
      <xdr:row>58</xdr:row>
      <xdr:rowOff>107506</xdr:rowOff>
    </xdr:to>
    <xdr:cxnSp macro="">
      <xdr:nvCxnSpPr>
        <xdr:cNvPr id="586" name="直線コネクタ 585"/>
        <xdr:cNvCxnSpPr/>
      </xdr:nvCxnSpPr>
      <xdr:spPr>
        <a:xfrm flipV="1">
          <a:off x="13703300" y="1002870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107506</xdr:rowOff>
    </xdr:from>
    <xdr:to>
      <xdr:col>19</xdr:col>
      <xdr:colOff>644525</xdr:colOff>
      <xdr:row>59</xdr:row>
      <xdr:rowOff>64262</xdr:rowOff>
    </xdr:to>
    <xdr:cxnSp macro="">
      <xdr:nvCxnSpPr>
        <xdr:cNvPr id="589" name="直線コネクタ 588"/>
        <xdr:cNvCxnSpPr/>
      </xdr:nvCxnSpPr>
      <xdr:spPr>
        <a:xfrm flipV="1">
          <a:off x="12814300" y="10051606"/>
          <a:ext cx="8890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159359</xdr:rowOff>
    </xdr:from>
    <xdr:to>
      <xdr:col>23</xdr:col>
      <xdr:colOff>568325</xdr:colOff>
      <xdr:row>59</xdr:row>
      <xdr:rowOff>89509</xdr:rowOff>
    </xdr:to>
    <xdr:sp macro="" textlink="">
      <xdr:nvSpPr>
        <xdr:cNvPr id="599" name="円/楕円 598"/>
        <xdr:cNvSpPr/>
      </xdr:nvSpPr>
      <xdr:spPr>
        <a:xfrm>
          <a:off x="16268700" y="101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74286</xdr:rowOff>
    </xdr:from>
    <xdr:ext cx="534377" cy="259045"/>
    <xdr:sp macro="" textlink="">
      <xdr:nvSpPr>
        <xdr:cNvPr id="600" name="教育費該当値テキスト"/>
        <xdr:cNvSpPr txBox="1"/>
      </xdr:nvSpPr>
      <xdr:spPr>
        <a:xfrm>
          <a:off x="16370300" y="100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30,452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63246</xdr:rowOff>
    </xdr:from>
    <xdr:to>
      <xdr:col>22</xdr:col>
      <xdr:colOff>415925</xdr:colOff>
      <xdr:row>58</xdr:row>
      <xdr:rowOff>164846</xdr:rowOff>
    </xdr:to>
    <xdr:sp macro="" textlink="">
      <xdr:nvSpPr>
        <xdr:cNvPr id="601" name="円/楕円 600"/>
        <xdr:cNvSpPr/>
      </xdr:nvSpPr>
      <xdr:spPr>
        <a:xfrm>
          <a:off x="15430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155973</xdr:rowOff>
    </xdr:from>
    <xdr:ext cx="534377" cy="259045"/>
    <xdr:sp macro="" textlink="">
      <xdr:nvSpPr>
        <xdr:cNvPr id="602" name="テキスト ボックス 601"/>
        <xdr:cNvSpPr txBox="1"/>
      </xdr:nvSpPr>
      <xdr:spPr>
        <a:xfrm>
          <a:off x="15214111" y="101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33807</xdr:rowOff>
    </xdr:from>
    <xdr:to>
      <xdr:col>21</xdr:col>
      <xdr:colOff>212725</xdr:colOff>
      <xdr:row>58</xdr:row>
      <xdr:rowOff>135407</xdr:rowOff>
    </xdr:to>
    <xdr:sp macro="" textlink="">
      <xdr:nvSpPr>
        <xdr:cNvPr id="603" name="円/楕円 602"/>
        <xdr:cNvSpPr/>
      </xdr:nvSpPr>
      <xdr:spPr>
        <a:xfrm>
          <a:off x="14541500" y="99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126534</xdr:rowOff>
    </xdr:from>
    <xdr:ext cx="534377" cy="259045"/>
    <xdr:sp macro="" textlink="">
      <xdr:nvSpPr>
        <xdr:cNvPr id="604" name="テキスト ボックス 603"/>
        <xdr:cNvSpPr txBox="1"/>
      </xdr:nvSpPr>
      <xdr:spPr>
        <a:xfrm>
          <a:off x="14325111" y="100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56706</xdr:rowOff>
    </xdr:from>
    <xdr:to>
      <xdr:col>20</xdr:col>
      <xdr:colOff>9525</xdr:colOff>
      <xdr:row>58</xdr:row>
      <xdr:rowOff>158306</xdr:rowOff>
    </xdr:to>
    <xdr:sp macro="" textlink="">
      <xdr:nvSpPr>
        <xdr:cNvPr id="605" name="円/楕円 604"/>
        <xdr:cNvSpPr/>
      </xdr:nvSpPr>
      <xdr:spPr>
        <a:xfrm>
          <a:off x="13652500" y="100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149433</xdr:rowOff>
    </xdr:from>
    <xdr:ext cx="534377" cy="259045"/>
    <xdr:sp macro="" textlink="">
      <xdr:nvSpPr>
        <xdr:cNvPr id="606" name="テキスト ボックス 605"/>
        <xdr:cNvSpPr txBox="1"/>
      </xdr:nvSpPr>
      <xdr:spPr>
        <a:xfrm>
          <a:off x="13436111" y="100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13462</xdr:rowOff>
    </xdr:from>
    <xdr:to>
      <xdr:col>18</xdr:col>
      <xdr:colOff>492125</xdr:colOff>
      <xdr:row>59</xdr:row>
      <xdr:rowOff>115062</xdr:rowOff>
    </xdr:to>
    <xdr:sp macro="" textlink="">
      <xdr:nvSpPr>
        <xdr:cNvPr id="607" name="円/楕円 606"/>
        <xdr:cNvSpPr/>
      </xdr:nvSpPr>
      <xdr:spPr>
        <a:xfrm>
          <a:off x="12763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106189</xdr:rowOff>
    </xdr:from>
    <xdr:ext cx="534377" cy="259045"/>
    <xdr:sp macro="" textlink="">
      <xdr:nvSpPr>
        <xdr:cNvPr id="608" name="テキスト ボックス 607"/>
        <xdr:cNvSpPr txBox="1"/>
      </xdr:nvSpPr>
      <xdr:spPr>
        <a:xfrm>
          <a:off x="12547111" y="102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131394</xdr:rowOff>
    </xdr:from>
    <xdr:to>
      <xdr:col>23</xdr:col>
      <xdr:colOff>517525</xdr:colOff>
      <xdr:row>79</xdr:row>
      <xdr:rowOff>26085</xdr:rowOff>
    </xdr:to>
    <xdr:cxnSp macro="">
      <xdr:nvCxnSpPr>
        <xdr:cNvPr id="637" name="直線コネクタ 636"/>
        <xdr:cNvCxnSpPr/>
      </xdr:nvCxnSpPr>
      <xdr:spPr>
        <a:xfrm flipV="1">
          <a:off x="15481300" y="13504494"/>
          <a:ext cx="8382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26085</xdr:rowOff>
    </xdr:from>
    <xdr:to>
      <xdr:col>22</xdr:col>
      <xdr:colOff>365125</xdr:colOff>
      <xdr:row>79</xdr:row>
      <xdr:rowOff>44450</xdr:rowOff>
    </xdr:to>
    <xdr:cxnSp macro="">
      <xdr:nvCxnSpPr>
        <xdr:cNvPr id="640" name="直線コネクタ 639"/>
        <xdr:cNvCxnSpPr/>
      </xdr:nvCxnSpPr>
      <xdr:spPr>
        <a:xfrm flipV="1">
          <a:off x="14592300" y="13570635"/>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35610</xdr:rowOff>
    </xdr:from>
    <xdr:to>
      <xdr:col>21</xdr:col>
      <xdr:colOff>161925</xdr:colOff>
      <xdr:row>79</xdr:row>
      <xdr:rowOff>44450</xdr:rowOff>
    </xdr:to>
    <xdr:cxnSp macro="">
      <xdr:nvCxnSpPr>
        <xdr:cNvPr id="643" name="直線コネクタ 642"/>
        <xdr:cNvCxnSpPr/>
      </xdr:nvCxnSpPr>
      <xdr:spPr>
        <a:xfrm>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35610</xdr:rowOff>
    </xdr:from>
    <xdr:to>
      <xdr:col>19</xdr:col>
      <xdr:colOff>644525</xdr:colOff>
      <xdr:row>79</xdr:row>
      <xdr:rowOff>39954</xdr:rowOff>
    </xdr:to>
    <xdr:cxnSp macro="">
      <xdr:nvCxnSpPr>
        <xdr:cNvPr id="646" name="直線コネクタ 645"/>
        <xdr:cNvCxnSpPr/>
      </xdr:nvCxnSpPr>
      <xdr:spPr>
        <a:xfrm flipV="1">
          <a:off x="12814300" y="1358016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80594</xdr:rowOff>
    </xdr:from>
    <xdr:to>
      <xdr:col>23</xdr:col>
      <xdr:colOff>568325</xdr:colOff>
      <xdr:row>79</xdr:row>
      <xdr:rowOff>10744</xdr:rowOff>
    </xdr:to>
    <xdr:sp macro="" textlink="">
      <xdr:nvSpPr>
        <xdr:cNvPr id="656" name="円/楕円 655"/>
        <xdr:cNvSpPr/>
      </xdr:nvSpPr>
      <xdr:spPr>
        <a:xfrm>
          <a:off x="16268700" y="134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39971</xdr:rowOff>
    </xdr:from>
    <xdr:ext cx="469744" cy="259045"/>
    <xdr:sp macro="" textlink="">
      <xdr:nvSpPr>
        <xdr:cNvPr id="657" name="災害復旧費該当値テキスト"/>
        <xdr:cNvSpPr txBox="1"/>
      </xdr:nvSpPr>
      <xdr:spPr>
        <a:xfrm>
          <a:off x="16370300" y="132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146735</xdr:rowOff>
    </xdr:from>
    <xdr:to>
      <xdr:col>22</xdr:col>
      <xdr:colOff>415925</xdr:colOff>
      <xdr:row>79</xdr:row>
      <xdr:rowOff>76885</xdr:rowOff>
    </xdr:to>
    <xdr:sp macro="" textlink="">
      <xdr:nvSpPr>
        <xdr:cNvPr id="658" name="円/楕円 657"/>
        <xdr:cNvSpPr/>
      </xdr:nvSpPr>
      <xdr:spPr>
        <a:xfrm>
          <a:off x="15430500" y="1351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68012</xdr:rowOff>
    </xdr:from>
    <xdr:ext cx="378565" cy="259045"/>
    <xdr:sp macro="" textlink="">
      <xdr:nvSpPr>
        <xdr:cNvPr id="659" name="テキスト ボックス 658"/>
        <xdr:cNvSpPr txBox="1"/>
      </xdr:nvSpPr>
      <xdr:spPr>
        <a:xfrm>
          <a:off x="15292017" y="1361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156260</xdr:rowOff>
    </xdr:from>
    <xdr:to>
      <xdr:col>20</xdr:col>
      <xdr:colOff>9525</xdr:colOff>
      <xdr:row>79</xdr:row>
      <xdr:rowOff>86410</xdr:rowOff>
    </xdr:to>
    <xdr:sp macro="" textlink="">
      <xdr:nvSpPr>
        <xdr:cNvPr id="662" name="円/楕円 661"/>
        <xdr:cNvSpPr/>
      </xdr:nvSpPr>
      <xdr:spPr>
        <a:xfrm>
          <a:off x="13652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77537</xdr:rowOff>
    </xdr:from>
    <xdr:ext cx="378565" cy="259045"/>
    <xdr:sp macro="" textlink="">
      <xdr:nvSpPr>
        <xdr:cNvPr id="663" name="テキスト ボックス 662"/>
        <xdr:cNvSpPr txBox="1"/>
      </xdr:nvSpPr>
      <xdr:spPr>
        <a:xfrm>
          <a:off x="13514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160604</xdr:rowOff>
    </xdr:from>
    <xdr:to>
      <xdr:col>18</xdr:col>
      <xdr:colOff>492125</xdr:colOff>
      <xdr:row>79</xdr:row>
      <xdr:rowOff>90754</xdr:rowOff>
    </xdr:to>
    <xdr:sp macro="" textlink="">
      <xdr:nvSpPr>
        <xdr:cNvPr id="664" name="円/楕円 663"/>
        <xdr:cNvSpPr/>
      </xdr:nvSpPr>
      <xdr:spPr>
        <a:xfrm>
          <a:off x="12763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81881</xdr:rowOff>
    </xdr:from>
    <xdr:ext cx="313932" cy="259045"/>
    <xdr:sp macro="" textlink="">
      <xdr:nvSpPr>
        <xdr:cNvPr id="665" name="テキスト ボックス 664"/>
        <xdr:cNvSpPr txBox="1"/>
      </xdr:nvSpPr>
      <xdr:spPr>
        <a:xfrm>
          <a:off x="12657333" y="13626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168830</xdr:rowOff>
    </xdr:from>
    <xdr:to>
      <xdr:col>23</xdr:col>
      <xdr:colOff>517525</xdr:colOff>
      <xdr:row>97</xdr:row>
      <xdr:rowOff>51036</xdr:rowOff>
    </xdr:to>
    <xdr:cxnSp macro="">
      <xdr:nvCxnSpPr>
        <xdr:cNvPr id="696" name="直線コネクタ 695"/>
        <xdr:cNvCxnSpPr/>
      </xdr:nvCxnSpPr>
      <xdr:spPr>
        <a:xfrm>
          <a:off x="15481300" y="16628030"/>
          <a:ext cx="8382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149268</xdr:rowOff>
    </xdr:from>
    <xdr:to>
      <xdr:col>22</xdr:col>
      <xdr:colOff>365125</xdr:colOff>
      <xdr:row>96</xdr:row>
      <xdr:rowOff>168830</xdr:rowOff>
    </xdr:to>
    <xdr:cxnSp macro="">
      <xdr:nvCxnSpPr>
        <xdr:cNvPr id="699" name="直線コネクタ 698"/>
        <xdr:cNvCxnSpPr/>
      </xdr:nvCxnSpPr>
      <xdr:spPr>
        <a:xfrm>
          <a:off x="14592300" y="16608468"/>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116056</xdr:rowOff>
    </xdr:from>
    <xdr:to>
      <xdr:col>21</xdr:col>
      <xdr:colOff>161925</xdr:colOff>
      <xdr:row>96</xdr:row>
      <xdr:rowOff>149268</xdr:rowOff>
    </xdr:to>
    <xdr:cxnSp macro="">
      <xdr:nvCxnSpPr>
        <xdr:cNvPr id="702" name="直線コネクタ 701"/>
        <xdr:cNvCxnSpPr/>
      </xdr:nvCxnSpPr>
      <xdr:spPr>
        <a:xfrm>
          <a:off x="13703300" y="16575256"/>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63446</xdr:rowOff>
    </xdr:from>
    <xdr:to>
      <xdr:col>19</xdr:col>
      <xdr:colOff>644525</xdr:colOff>
      <xdr:row>96</xdr:row>
      <xdr:rowOff>116056</xdr:rowOff>
    </xdr:to>
    <xdr:cxnSp macro="">
      <xdr:nvCxnSpPr>
        <xdr:cNvPr id="705" name="直線コネクタ 704"/>
        <xdr:cNvCxnSpPr/>
      </xdr:nvCxnSpPr>
      <xdr:spPr>
        <a:xfrm>
          <a:off x="12814300" y="16522646"/>
          <a:ext cx="8890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236</xdr:rowOff>
    </xdr:from>
    <xdr:to>
      <xdr:col>23</xdr:col>
      <xdr:colOff>568325</xdr:colOff>
      <xdr:row>97</xdr:row>
      <xdr:rowOff>101836</xdr:rowOff>
    </xdr:to>
    <xdr:sp macro="" textlink="">
      <xdr:nvSpPr>
        <xdr:cNvPr id="715" name="円/楕円 714"/>
        <xdr:cNvSpPr/>
      </xdr:nvSpPr>
      <xdr:spPr>
        <a:xfrm>
          <a:off x="16268700" y="166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150113</xdr:rowOff>
    </xdr:from>
    <xdr:ext cx="534377" cy="259045"/>
    <xdr:sp macro="" textlink="">
      <xdr:nvSpPr>
        <xdr:cNvPr id="716" name="公債費該当値テキスト"/>
        <xdr:cNvSpPr txBox="1"/>
      </xdr:nvSpPr>
      <xdr:spPr>
        <a:xfrm>
          <a:off x="16370300" y="166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118030</xdr:rowOff>
    </xdr:from>
    <xdr:to>
      <xdr:col>22</xdr:col>
      <xdr:colOff>415925</xdr:colOff>
      <xdr:row>97</xdr:row>
      <xdr:rowOff>48180</xdr:rowOff>
    </xdr:to>
    <xdr:sp macro="" textlink="">
      <xdr:nvSpPr>
        <xdr:cNvPr id="717" name="円/楕円 716"/>
        <xdr:cNvSpPr/>
      </xdr:nvSpPr>
      <xdr:spPr>
        <a:xfrm>
          <a:off x="15430500" y="165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39307</xdr:rowOff>
    </xdr:from>
    <xdr:ext cx="534377" cy="259045"/>
    <xdr:sp macro="" textlink="">
      <xdr:nvSpPr>
        <xdr:cNvPr id="718" name="テキスト ボックス 717"/>
        <xdr:cNvSpPr txBox="1"/>
      </xdr:nvSpPr>
      <xdr:spPr>
        <a:xfrm>
          <a:off x="15214111" y="166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98468</xdr:rowOff>
    </xdr:from>
    <xdr:to>
      <xdr:col>21</xdr:col>
      <xdr:colOff>212725</xdr:colOff>
      <xdr:row>97</xdr:row>
      <xdr:rowOff>28618</xdr:rowOff>
    </xdr:to>
    <xdr:sp macro="" textlink="">
      <xdr:nvSpPr>
        <xdr:cNvPr id="719" name="円/楕円 718"/>
        <xdr:cNvSpPr/>
      </xdr:nvSpPr>
      <xdr:spPr>
        <a:xfrm>
          <a:off x="14541500" y="165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19745</xdr:rowOff>
    </xdr:from>
    <xdr:ext cx="534377" cy="259045"/>
    <xdr:sp macro="" textlink="">
      <xdr:nvSpPr>
        <xdr:cNvPr id="720" name="テキスト ボックス 719"/>
        <xdr:cNvSpPr txBox="1"/>
      </xdr:nvSpPr>
      <xdr:spPr>
        <a:xfrm>
          <a:off x="14325111" y="1665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65256</xdr:rowOff>
    </xdr:from>
    <xdr:to>
      <xdr:col>20</xdr:col>
      <xdr:colOff>9525</xdr:colOff>
      <xdr:row>96</xdr:row>
      <xdr:rowOff>166856</xdr:rowOff>
    </xdr:to>
    <xdr:sp macro="" textlink="">
      <xdr:nvSpPr>
        <xdr:cNvPr id="721" name="円/楕円 720"/>
        <xdr:cNvSpPr/>
      </xdr:nvSpPr>
      <xdr:spPr>
        <a:xfrm>
          <a:off x="13652500" y="165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157983</xdr:rowOff>
    </xdr:from>
    <xdr:ext cx="534377" cy="259045"/>
    <xdr:sp macro="" textlink="">
      <xdr:nvSpPr>
        <xdr:cNvPr id="722" name="テキスト ボックス 721"/>
        <xdr:cNvSpPr txBox="1"/>
      </xdr:nvSpPr>
      <xdr:spPr>
        <a:xfrm>
          <a:off x="13436111" y="166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12646</xdr:rowOff>
    </xdr:from>
    <xdr:to>
      <xdr:col>18</xdr:col>
      <xdr:colOff>492125</xdr:colOff>
      <xdr:row>96</xdr:row>
      <xdr:rowOff>114246</xdr:rowOff>
    </xdr:to>
    <xdr:sp macro="" textlink="">
      <xdr:nvSpPr>
        <xdr:cNvPr id="723" name="円/楕円 722"/>
        <xdr:cNvSpPr/>
      </xdr:nvSpPr>
      <xdr:spPr>
        <a:xfrm>
          <a:off x="12763500" y="16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105373</xdr:rowOff>
    </xdr:from>
    <xdr:ext cx="534377" cy="259045"/>
    <xdr:sp macro="" textlink="">
      <xdr:nvSpPr>
        <xdr:cNvPr id="724" name="テキスト ボックス 723"/>
        <xdr:cNvSpPr txBox="1"/>
      </xdr:nvSpPr>
      <xdr:spPr>
        <a:xfrm>
          <a:off x="12547111" y="165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96266</xdr:rowOff>
    </xdr:from>
    <xdr:to>
      <xdr:col>32</xdr:col>
      <xdr:colOff>187325</xdr:colOff>
      <xdr:row>39</xdr:row>
      <xdr:rowOff>44450</xdr:rowOff>
    </xdr:to>
    <xdr:cxnSp macro="">
      <xdr:nvCxnSpPr>
        <xdr:cNvPr id="753" name="直線コネクタ 752"/>
        <xdr:cNvCxnSpPr/>
      </xdr:nvCxnSpPr>
      <xdr:spPr>
        <a:xfrm>
          <a:off x="21323300" y="6611366"/>
          <a:ext cx="8382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96266</xdr:rowOff>
    </xdr:from>
    <xdr:to>
      <xdr:col>31</xdr:col>
      <xdr:colOff>34925</xdr:colOff>
      <xdr:row>39</xdr:row>
      <xdr:rowOff>34544</xdr:rowOff>
    </xdr:to>
    <xdr:cxnSp macro="">
      <xdr:nvCxnSpPr>
        <xdr:cNvPr id="756" name="直線コネクタ 755"/>
        <xdr:cNvCxnSpPr/>
      </xdr:nvCxnSpPr>
      <xdr:spPr>
        <a:xfrm flipV="1">
          <a:off x="20434300" y="661136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34544</xdr:rowOff>
    </xdr:from>
    <xdr:to>
      <xdr:col>29</xdr:col>
      <xdr:colOff>517525</xdr:colOff>
      <xdr:row>39</xdr:row>
      <xdr:rowOff>44450</xdr:rowOff>
    </xdr:to>
    <xdr:cxnSp macro="">
      <xdr:nvCxnSpPr>
        <xdr:cNvPr id="759" name="直線コネクタ 758"/>
        <xdr:cNvCxnSpPr/>
      </xdr:nvCxnSpPr>
      <xdr:spPr>
        <a:xfrm flipV="1">
          <a:off x="19545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45466</xdr:rowOff>
    </xdr:from>
    <xdr:to>
      <xdr:col>31</xdr:col>
      <xdr:colOff>85725</xdr:colOff>
      <xdr:row>38</xdr:row>
      <xdr:rowOff>147066</xdr:rowOff>
    </xdr:to>
    <xdr:sp macro="" textlink="">
      <xdr:nvSpPr>
        <xdr:cNvPr id="774" name="円/楕円 773"/>
        <xdr:cNvSpPr/>
      </xdr:nvSpPr>
      <xdr:spPr>
        <a:xfrm>
          <a:off x="21272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138193</xdr:rowOff>
    </xdr:from>
    <xdr:ext cx="378565" cy="259045"/>
    <xdr:sp macro="" textlink="">
      <xdr:nvSpPr>
        <xdr:cNvPr id="775" name="テキスト ボックス 774"/>
        <xdr:cNvSpPr txBox="1"/>
      </xdr:nvSpPr>
      <xdr:spPr>
        <a:xfrm>
          <a:off x="21134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155194</xdr:rowOff>
    </xdr:from>
    <xdr:to>
      <xdr:col>29</xdr:col>
      <xdr:colOff>568325</xdr:colOff>
      <xdr:row>39</xdr:row>
      <xdr:rowOff>85344</xdr:rowOff>
    </xdr:to>
    <xdr:sp macro="" textlink="">
      <xdr:nvSpPr>
        <xdr:cNvPr id="776" name="円/楕円 775"/>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76471</xdr:rowOff>
    </xdr:from>
    <xdr:ext cx="313932" cy="259045"/>
    <xdr:sp macro="" textlink="">
      <xdr:nvSpPr>
        <xdr:cNvPr id="777" name="テキスト ボックス 776"/>
        <xdr:cNvSpPr txBox="1"/>
      </xdr:nvSpPr>
      <xdr:spPr>
        <a:xfrm>
          <a:off x="2027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木費は、住民１人当たり１８，０８１円となっている。これは平成２３年度以降の中で最も少ない金額であり、昨年度と比較すると８，４１２円の減額である。また、類似団体と比較してもおおよそ半額となっている。この要因として挙げられることは、非常に厳しい財政状況の中で土木費から優先し事業等の見直しを行ってきた結果といえる。しかし、土木費については今後これ以上の削減は難しいと考えられ、更に道路、橋梁等の耐用年数を迎え、改修等の工事費の増も予想される。その時に備え、消防費等、土木費以外の歳出削減への取り組みが急務と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財政調整基金残高の標準財政規模比について、昨年度から３ポイント以上減った要因は、普通交付税の額が増え、標準財政規模が大きくなった点と国民健康保険特別会計への繰出金増による</a:t>
          </a:r>
          <a:r>
            <a:rPr lang="ja-JP" altLang="ja-JP" sz="1300" b="0" i="0" baseline="0">
              <a:solidFill>
                <a:schemeClr val="dk1"/>
              </a:solidFill>
              <a:effectLst/>
              <a:latin typeface="+mn-lt"/>
              <a:ea typeface="+mn-ea"/>
              <a:cs typeface="+mn-cs"/>
            </a:rPr>
            <a:t>財政調整基金</a:t>
          </a:r>
          <a:r>
            <a:rPr lang="ja-JP" altLang="en-US" sz="1300" b="0" i="0" baseline="0">
              <a:solidFill>
                <a:schemeClr val="dk1"/>
              </a:solidFill>
              <a:effectLst/>
              <a:latin typeface="+mn-lt"/>
              <a:ea typeface="+mn-ea"/>
              <a:cs typeface="+mn-cs"/>
            </a:rPr>
            <a:t>の取り崩し額が増えた点が挙げられる。</a:t>
          </a:r>
          <a:endParaRPr lang="en-US" altLang="ja-JP" sz="1300" b="0" i="0" baseline="0">
            <a:solidFill>
              <a:schemeClr val="dk1"/>
            </a:solidFill>
            <a:effectLst/>
            <a:latin typeface="+mn-lt"/>
            <a:ea typeface="+mn-ea"/>
            <a:cs typeface="+mn-cs"/>
          </a:endParaRPr>
        </a:p>
        <a:p>
          <a:pPr rtl="0"/>
          <a:r>
            <a:rPr lang="ja-JP" altLang="en-US" sz="1300">
              <a:effectLst/>
            </a:rPr>
            <a:t>今後の財政調整基金に関しては、公共施設整備基金等の特定目的基金の状況も踏まえ、総合的な見地から引き続き基金の適正管理に努める必要がある。</a:t>
          </a:r>
          <a:endParaRPr lang="ja-JP" altLang="ja-JP" sz="1300">
            <a:effectLst/>
          </a:endParaRPr>
        </a:p>
        <a:p>
          <a:pPr rtl="0"/>
          <a:r>
            <a:rPr lang="ja-JP" altLang="ja-JP" sz="1300" b="0" i="0" baseline="0">
              <a:solidFill>
                <a:schemeClr val="dk1"/>
              </a:solidFill>
              <a:effectLst/>
              <a:latin typeface="+mn-lt"/>
              <a:ea typeface="+mn-ea"/>
              <a:cs typeface="+mn-cs"/>
            </a:rPr>
            <a:t>実質収支額については、町内企業の業績、地方交付税等についてより正確な収入予測に努めることによって平準化を図っていく。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全ての会計において赤字となっておらず問題は無いが、国民健康保険特別会計において財政状況が悪化してきており一般会計からの法定外繰出が増加する傾向にあることから、保険料の見直しを含む是正策が求められ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臨時財政対策債を除いた町及び一部事務組合が起こした地方債についての残高は減ってきており、普通債の新規発行についても地方交付税措置のある起債を中心に厳選し抑制に努めている。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将来負担比率については、国の基準を下回っており、今後も健全な財政運営を進め、数値の低減に努める。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22,757
22,528
46.20
7,613,514
7,036,371
566,234
5,099,393
5,604,120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7613514</v>
      </c>
      <c r="BO4" s="379"/>
      <c r="BP4" s="379"/>
      <c r="BQ4" s="379"/>
      <c r="BR4" s="379"/>
      <c r="BS4" s="379"/>
      <c r="BT4" s="379"/>
      <c r="BU4" s="380"/>
      <c r="BV4" s="378">
        <v>7698549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11.1</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7036371</v>
      </c>
      <c r="BO5" s="416"/>
      <c r="BP5" s="416"/>
      <c r="BQ5" s="416"/>
      <c r="BR5" s="416"/>
      <c r="BS5" s="416"/>
      <c r="BT5" s="416"/>
      <c r="BU5" s="417"/>
      <c r="BV5" s="415">
        <v>7466838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89.1</v>
      </c>
      <c r="CU5" s="413"/>
      <c r="CV5" s="413"/>
      <c r="CW5" s="413"/>
      <c r="CX5" s="413"/>
      <c r="CY5" s="413"/>
      <c r="CZ5" s="413"/>
      <c r="DA5" s="414"/>
      <c r="DB5" s="412">
        <v>87.4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577143</v>
      </c>
      <c r="BO6" s="416"/>
      <c r="BP6" s="416"/>
      <c r="BQ6" s="416"/>
      <c r="BR6" s="416"/>
      <c r="BS6" s="416"/>
      <c r="BT6" s="416"/>
      <c r="BU6" s="417"/>
      <c r="BV6" s="415">
        <v>231711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96.8</v>
      </c>
      <c r="CU6" s="453"/>
      <c r="CV6" s="453"/>
      <c r="CW6" s="453"/>
      <c r="CX6" s="453"/>
      <c r="CY6" s="453"/>
      <c r="CZ6" s="453"/>
      <c r="DA6" s="454"/>
      <c r="DB6" s="452">
        <v>95.5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10909</v>
      </c>
      <c r="BO7" s="416"/>
      <c r="BP7" s="416"/>
      <c r="BQ7" s="416"/>
      <c r="BR7" s="416"/>
      <c r="BS7" s="416"/>
      <c r="BT7" s="416"/>
      <c r="BU7" s="417"/>
      <c r="BV7" s="415">
        <v>20751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5099393</v>
      </c>
      <c r="CU7" s="416"/>
      <c r="CV7" s="416"/>
      <c r="CW7" s="416"/>
      <c r="CX7" s="416"/>
      <c r="CY7" s="416"/>
      <c r="CZ7" s="416"/>
      <c r="DA7" s="417"/>
      <c r="DB7" s="415">
        <v>5018586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566234</v>
      </c>
      <c r="BO8" s="416"/>
      <c r="BP8" s="416"/>
      <c r="BQ8" s="416"/>
      <c r="BR8" s="416"/>
      <c r="BS8" s="416"/>
      <c r="BT8" s="416"/>
      <c r="BU8" s="417"/>
      <c r="BV8" s="415">
        <v>210960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23575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355274</v>
      </c>
      <c r="BO9" s="416"/>
      <c r="BP9" s="416"/>
      <c r="BQ9" s="416"/>
      <c r="BR9" s="416"/>
      <c r="BS9" s="416"/>
      <c r="BT9" s="416"/>
      <c r="BU9" s="417"/>
      <c r="BV9" s="415">
        <v>-175896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8.6999999999999993</v>
      </c>
      <c r="CU9" s="413"/>
      <c r="CV9" s="413"/>
      <c r="CW9" s="413"/>
      <c r="CX9" s="413"/>
      <c r="CY9" s="413"/>
      <c r="CZ9" s="413"/>
      <c r="DA9" s="414"/>
      <c r="DB9" s="412">
        <v>10.4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25178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100813</v>
      </c>
      <c r="BO10" s="416"/>
      <c r="BP10" s="416"/>
      <c r="BQ10" s="416"/>
      <c r="BR10" s="416"/>
      <c r="BS10" s="416"/>
      <c r="BT10" s="416"/>
      <c r="BU10" s="417"/>
      <c r="BV10" s="415">
        <v>111560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22757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260456</v>
      </c>
      <c r="BO12" s="416"/>
      <c r="BP12" s="416"/>
      <c r="BQ12" s="416"/>
      <c r="BR12" s="416"/>
      <c r="BS12" s="416"/>
      <c r="BT12" s="416"/>
      <c r="BU12" s="417"/>
      <c r="BV12" s="415">
        <v>226652</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22528</v>
      </c>
      <c r="S13" s="497"/>
      <c r="T13" s="497"/>
      <c r="U13" s="497"/>
      <c r="V13" s="498"/>
      <c r="W13" s="431" t="s">
        <v>120</v>
      </c>
      <c r="X13" s="432"/>
      <c r="Y13" s="432"/>
      <c r="Z13" s="432"/>
      <c r="AA13" s="432"/>
      <c r="AB13" s="422"/>
      <c r="AC13" s="466">
        <v>925</v>
      </c>
      <c r="AD13" s="467"/>
      <c r="AE13" s="467"/>
      <c r="AF13" s="467"/>
      <c r="AG13" s="506"/>
      <c r="AH13" s="466">
        <v>1180</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195631</v>
      </c>
      <c r="BO13" s="416"/>
      <c r="BP13" s="416"/>
      <c r="BQ13" s="416"/>
      <c r="BR13" s="416"/>
      <c r="BS13" s="416"/>
      <c r="BT13" s="416"/>
      <c r="BU13" s="417"/>
      <c r="BV13" s="415">
        <v>-290988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v>
      </c>
      <c r="CU13" s="413"/>
      <c r="CV13" s="413"/>
      <c r="CW13" s="413"/>
      <c r="CX13" s="413"/>
      <c r="CY13" s="413"/>
      <c r="CZ13" s="413"/>
      <c r="DA13" s="414"/>
      <c r="DB13" s="412">
        <v>4.8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22972</v>
      </c>
      <c r="S14" s="497"/>
      <c r="T14" s="497"/>
      <c r="U14" s="497"/>
      <c r="V14" s="498"/>
      <c r="W14" s="405"/>
      <c r="X14" s="406"/>
      <c r="Y14" s="406"/>
      <c r="Z14" s="406"/>
      <c r="AA14" s="406"/>
      <c r="AB14" s="395"/>
      <c r="AC14" s="499">
        <v>7.7</v>
      </c>
      <c r="AD14" s="500"/>
      <c r="AE14" s="500"/>
      <c r="AF14" s="500"/>
      <c r="AG14" s="501"/>
      <c r="AH14" s="499">
        <v>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6.8</v>
      </c>
      <c r="CU14" s="511"/>
      <c r="CV14" s="511"/>
      <c r="CW14" s="511"/>
      <c r="CX14" s="511"/>
      <c r="CY14" s="511"/>
      <c r="CZ14" s="511"/>
      <c r="DA14" s="512"/>
      <c r="DB14" s="510">
        <v>6.5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22756</v>
      </c>
      <c r="S15" s="497"/>
      <c r="T15" s="497"/>
      <c r="U15" s="497"/>
      <c r="V15" s="498"/>
      <c r="W15" s="431" t="s">
        <v>127</v>
      </c>
      <c r="X15" s="432"/>
      <c r="Y15" s="432"/>
      <c r="Z15" s="432"/>
      <c r="AA15" s="432"/>
      <c r="AB15" s="422"/>
      <c r="AC15" s="466">
        <v>3595</v>
      </c>
      <c r="AD15" s="467"/>
      <c r="AE15" s="467"/>
      <c r="AF15" s="467"/>
      <c r="AG15" s="506"/>
      <c r="AH15" s="466">
        <v>4160</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2752692</v>
      </c>
      <c r="BO15" s="379"/>
      <c r="BP15" s="379"/>
      <c r="BQ15" s="379"/>
      <c r="BR15" s="379"/>
      <c r="BS15" s="379"/>
      <c r="BT15" s="379"/>
      <c r="BU15" s="380"/>
      <c r="BV15" s="378">
        <v>2760050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29.8</v>
      </c>
      <c r="AD16" s="500"/>
      <c r="AE16" s="500"/>
      <c r="AF16" s="500"/>
      <c r="AG16" s="501"/>
      <c r="AH16" s="499">
        <v>31.3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3931976</v>
      </c>
      <c r="BO16" s="416"/>
      <c r="BP16" s="416"/>
      <c r="BQ16" s="416"/>
      <c r="BR16" s="416"/>
      <c r="BS16" s="416"/>
      <c r="BT16" s="416"/>
      <c r="BU16" s="417"/>
      <c r="BV16" s="415">
        <v>3791845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7556</v>
      </c>
      <c r="AD17" s="467"/>
      <c r="AE17" s="467"/>
      <c r="AF17" s="467"/>
      <c r="AG17" s="506"/>
      <c r="AH17" s="466">
        <v>7921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3497993</v>
      </c>
      <c r="BO17" s="416"/>
      <c r="BP17" s="416"/>
      <c r="BQ17" s="416"/>
      <c r="BR17" s="416"/>
      <c r="BS17" s="416"/>
      <c r="BT17" s="416"/>
      <c r="BU17" s="417"/>
      <c r="BV17" s="415">
        <v>3556650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46.2</v>
      </c>
      <c r="M18" s="528"/>
      <c r="N18" s="528"/>
      <c r="O18" s="528"/>
      <c r="P18" s="528"/>
      <c r="Q18" s="528"/>
      <c r="R18" s="529"/>
      <c r="S18" s="529"/>
      <c r="T18" s="529"/>
      <c r="U18" s="529"/>
      <c r="V18" s="530"/>
      <c r="W18" s="433"/>
      <c r="X18" s="434"/>
      <c r="Y18" s="434"/>
      <c r="Z18" s="434"/>
      <c r="AA18" s="434"/>
      <c r="AB18" s="425"/>
      <c r="AC18" s="531">
        <v>62.6</v>
      </c>
      <c r="AD18" s="532"/>
      <c r="AE18" s="532"/>
      <c r="AF18" s="532"/>
      <c r="AG18" s="533"/>
      <c r="AH18" s="531">
        <v>59.6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4719914</v>
      </c>
      <c r="BO18" s="416"/>
      <c r="BP18" s="416"/>
      <c r="BQ18" s="416"/>
      <c r="BR18" s="416"/>
      <c r="BS18" s="416"/>
      <c r="BT18" s="416"/>
      <c r="BU18" s="417"/>
      <c r="BV18" s="415">
        <v>4291710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6237550</v>
      </c>
      <c r="BO19" s="416"/>
      <c r="BP19" s="416"/>
      <c r="BQ19" s="416"/>
      <c r="BR19" s="416"/>
      <c r="BS19" s="416"/>
      <c r="BT19" s="416"/>
      <c r="BU19" s="417"/>
      <c r="BV19" s="415">
        <v>6003530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9314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5604120</v>
      </c>
      <c r="BO23" s="416"/>
      <c r="BP23" s="416"/>
      <c r="BQ23" s="416"/>
      <c r="BR23" s="416"/>
      <c r="BS23" s="416"/>
      <c r="BT23" s="416"/>
      <c r="BU23" s="417"/>
      <c r="BV23" s="415">
        <v>5664091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8050</v>
      </c>
      <c r="R24" s="467"/>
      <c r="S24" s="467"/>
      <c r="T24" s="467"/>
      <c r="U24" s="467"/>
      <c r="V24" s="506"/>
      <c r="W24" s="561"/>
      <c r="X24" s="549"/>
      <c r="Y24" s="550"/>
      <c r="Z24" s="465" t="s">
        <v>151</v>
      </c>
      <c r="AA24" s="445"/>
      <c r="AB24" s="445"/>
      <c r="AC24" s="445"/>
      <c r="AD24" s="445"/>
      <c r="AE24" s="445"/>
      <c r="AF24" s="445"/>
      <c r="AG24" s="446"/>
      <c r="AH24" s="466">
        <v>198</v>
      </c>
      <c r="AI24" s="467"/>
      <c r="AJ24" s="467"/>
      <c r="AK24" s="467"/>
      <c r="AL24" s="506"/>
      <c r="AM24" s="466">
        <v>611622</v>
      </c>
      <c r="AN24" s="467"/>
      <c r="AO24" s="467"/>
      <c r="AP24" s="467"/>
      <c r="AQ24" s="467"/>
      <c r="AR24" s="506"/>
      <c r="AS24" s="466">
        <v>3089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5376885</v>
      </c>
      <c r="BO24" s="416"/>
      <c r="BP24" s="416"/>
      <c r="BQ24" s="416"/>
      <c r="BR24" s="416"/>
      <c r="BS24" s="416"/>
      <c r="BT24" s="416"/>
      <c r="BU24" s="417"/>
      <c r="BV24" s="415">
        <v>5327020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6300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51600</v>
      </c>
      <c r="BO25" s="379"/>
      <c r="BP25" s="379"/>
      <c r="BQ25" s="379"/>
      <c r="BR25" s="379"/>
      <c r="BS25" s="379"/>
      <c r="BT25" s="379"/>
      <c r="BU25" s="380"/>
      <c r="BV25" s="378">
        <v>77400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5820</v>
      </c>
      <c r="R26" s="467"/>
      <c r="S26" s="467"/>
      <c r="T26" s="467"/>
      <c r="U26" s="467"/>
      <c r="V26" s="506"/>
      <c r="W26" s="561"/>
      <c r="X26" s="549"/>
      <c r="Y26" s="550"/>
      <c r="Z26" s="465" t="s">
        <v>157</v>
      </c>
      <c r="AA26" s="571"/>
      <c r="AB26" s="571"/>
      <c r="AC26" s="571"/>
      <c r="AD26" s="571"/>
      <c r="AE26" s="571"/>
      <c r="AF26" s="571"/>
      <c r="AG26" s="572"/>
      <c r="AH26" s="466">
        <v>22</v>
      </c>
      <c r="AI26" s="467"/>
      <c r="AJ26" s="467"/>
      <c r="AK26" s="467"/>
      <c r="AL26" s="506"/>
      <c r="AM26" s="466">
        <v>47300</v>
      </c>
      <c r="AN26" s="467"/>
      <c r="AO26" s="467"/>
      <c r="AP26" s="467"/>
      <c r="AQ26" s="467"/>
      <c r="AR26" s="506"/>
      <c r="AS26" s="466">
        <v>2150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3600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508719</v>
      </c>
      <c r="BO27" s="585"/>
      <c r="BP27" s="585"/>
      <c r="BQ27" s="585"/>
      <c r="BR27" s="585"/>
      <c r="BS27" s="585"/>
      <c r="BT27" s="585"/>
      <c r="BU27" s="586"/>
      <c r="BV27" s="584">
        <v>508461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2760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932727</v>
      </c>
      <c r="BO28" s="379"/>
      <c r="BP28" s="379"/>
      <c r="BQ28" s="379"/>
      <c r="BR28" s="379"/>
      <c r="BS28" s="379"/>
      <c r="BT28" s="379"/>
      <c r="BU28" s="380"/>
      <c r="BV28" s="378">
        <v>1092370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12</v>
      </c>
      <c r="M29" s="467"/>
      <c r="N29" s="467"/>
      <c r="O29" s="467"/>
      <c r="P29" s="506"/>
      <c r="Q29" s="466">
        <v>2450</v>
      </c>
      <c r="R29" s="467"/>
      <c r="S29" s="467"/>
      <c r="T29" s="467"/>
      <c r="U29" s="467"/>
      <c r="V29" s="506"/>
      <c r="W29" s="562"/>
      <c r="X29" s="563"/>
      <c r="Y29" s="564"/>
      <c r="Z29" s="465" t="s">
        <v>167</v>
      </c>
      <c r="AA29" s="445"/>
      <c r="AB29" s="445"/>
      <c r="AC29" s="445"/>
      <c r="AD29" s="445"/>
      <c r="AE29" s="445"/>
      <c r="AF29" s="445"/>
      <c r="AG29" s="446"/>
      <c r="AH29" s="466">
        <v>198</v>
      </c>
      <c r="AI29" s="467"/>
      <c r="AJ29" s="467"/>
      <c r="AK29" s="467"/>
      <c r="AL29" s="506"/>
      <c r="AM29" s="466">
        <v>611622</v>
      </c>
      <c r="AN29" s="467"/>
      <c r="AO29" s="467"/>
      <c r="AP29" s="467"/>
      <c r="AQ29" s="467"/>
      <c r="AR29" s="506"/>
      <c r="AS29" s="466">
        <v>3089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107158</v>
      </c>
      <c r="BO29" s="416"/>
      <c r="BP29" s="416"/>
      <c r="BQ29" s="416"/>
      <c r="BR29" s="416"/>
      <c r="BS29" s="416"/>
      <c r="BT29" s="416"/>
      <c r="BU29" s="417"/>
      <c r="BV29" s="415">
        <v>107045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782015</v>
      </c>
      <c r="BO30" s="585"/>
      <c r="BP30" s="585"/>
      <c r="BQ30" s="585"/>
      <c r="BR30" s="585"/>
      <c r="BS30" s="585"/>
      <c r="BT30" s="585"/>
      <c r="BU30" s="586"/>
      <c r="BV30" s="584">
        <v>692743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農業集落家庭排水処理施設特別会計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愛知県市町村職員退職手当組合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知多南部衛生組合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知多南部消防組合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愛知県後期高齢者医療広域連合（一般会計）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愛知県後期高齢者医療広域連合（後期高齢者医療特別会計）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知多南部広域環境組合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3148297</v>
      </c>
      <c r="S5" s="613"/>
      <c r="T5" s="613"/>
      <c r="U5" s="613"/>
      <c r="V5" s="613"/>
      <c r="W5" s="613"/>
      <c r="X5" s="613"/>
      <c r="Y5" s="614"/>
      <c r="Z5" s="615">
        <v>41.4</v>
      </c>
      <c r="AA5" s="615"/>
      <c r="AB5" s="615"/>
      <c r="AC5" s="615"/>
      <c r="AD5" s="616">
        <v>2958902</v>
      </c>
      <c r="AE5" s="616"/>
      <c r="AF5" s="616"/>
      <c r="AG5" s="616"/>
      <c r="AH5" s="616"/>
      <c r="AI5" s="616"/>
      <c r="AJ5" s="616"/>
      <c r="AK5" s="616"/>
      <c r="AL5" s="617">
        <v>60.7</v>
      </c>
      <c r="AM5" s="618"/>
      <c r="AN5" s="618"/>
      <c r="AO5" s="619"/>
      <c r="AP5" s="609" t="s">
        <v>206</v>
      </c>
      <c r="AQ5" s="610"/>
      <c r="AR5" s="610"/>
      <c r="AS5" s="610"/>
      <c r="AT5" s="610"/>
      <c r="AU5" s="610"/>
      <c r="AV5" s="610"/>
      <c r="AW5" s="610"/>
      <c r="AX5" s="610"/>
      <c r="AY5" s="610"/>
      <c r="AZ5" s="610"/>
      <c r="BA5" s="610"/>
      <c r="BB5" s="610"/>
      <c r="BC5" s="610"/>
      <c r="BD5" s="610"/>
      <c r="BE5" s="610"/>
      <c r="BF5" s="611"/>
      <c r="BG5" s="623">
        <v>2953950</v>
      </c>
      <c r="BH5" s="624"/>
      <c r="BI5" s="624"/>
      <c r="BJ5" s="624"/>
      <c r="BK5" s="624"/>
      <c r="BL5" s="624"/>
      <c r="BM5" s="624"/>
      <c r="BN5" s="625"/>
      <c r="BO5" s="626">
        <v>93.8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96291</v>
      </c>
      <c r="S6" s="624"/>
      <c r="T6" s="624"/>
      <c r="U6" s="624"/>
      <c r="V6" s="624"/>
      <c r="W6" s="624"/>
      <c r="X6" s="624"/>
      <c r="Y6" s="625"/>
      <c r="Z6" s="626">
        <v>1.3</v>
      </c>
      <c r="AA6" s="626"/>
      <c r="AB6" s="626"/>
      <c r="AC6" s="626"/>
      <c r="AD6" s="627">
        <v>96291</v>
      </c>
      <c r="AE6" s="627"/>
      <c r="AF6" s="627"/>
      <c r="AG6" s="627"/>
      <c r="AH6" s="627"/>
      <c r="AI6" s="627"/>
      <c r="AJ6" s="627"/>
      <c r="AK6" s="627"/>
      <c r="AL6" s="628">
        <v>2</v>
      </c>
      <c r="AM6" s="629"/>
      <c r="AN6" s="629"/>
      <c r="AO6" s="630"/>
      <c r="AP6" s="620" t="s">
        <v>212</v>
      </c>
      <c r="AQ6" s="621"/>
      <c r="AR6" s="621"/>
      <c r="AS6" s="621"/>
      <c r="AT6" s="621"/>
      <c r="AU6" s="621"/>
      <c r="AV6" s="621"/>
      <c r="AW6" s="621"/>
      <c r="AX6" s="621"/>
      <c r="AY6" s="621"/>
      <c r="AZ6" s="621"/>
      <c r="BA6" s="621"/>
      <c r="BB6" s="621"/>
      <c r="BC6" s="621"/>
      <c r="BD6" s="621"/>
      <c r="BE6" s="621"/>
      <c r="BF6" s="622"/>
      <c r="BG6" s="623">
        <v>2953950</v>
      </c>
      <c r="BH6" s="624"/>
      <c r="BI6" s="624"/>
      <c r="BJ6" s="624"/>
      <c r="BK6" s="624"/>
      <c r="BL6" s="624"/>
      <c r="BM6" s="624"/>
      <c r="BN6" s="625"/>
      <c r="BO6" s="626">
        <v>93.8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107821</v>
      </c>
      <c r="CS6" s="624"/>
      <c r="CT6" s="624"/>
      <c r="CU6" s="624"/>
      <c r="CV6" s="624"/>
      <c r="CW6" s="624"/>
      <c r="CX6" s="624"/>
      <c r="CY6" s="625"/>
      <c r="CZ6" s="626">
        <v>1.5</v>
      </c>
      <c r="DA6" s="626"/>
      <c r="DB6" s="626"/>
      <c r="DC6" s="626"/>
      <c r="DD6" s="632">
        <v>3294</v>
      </c>
      <c r="DE6" s="624"/>
      <c r="DF6" s="624"/>
      <c r="DG6" s="624"/>
      <c r="DH6" s="624"/>
      <c r="DI6" s="624"/>
      <c r="DJ6" s="624"/>
      <c r="DK6" s="624"/>
      <c r="DL6" s="624"/>
      <c r="DM6" s="624"/>
      <c r="DN6" s="624"/>
      <c r="DO6" s="624"/>
      <c r="DP6" s="625"/>
      <c r="DQ6" s="632">
        <v>107821</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6929</v>
      </c>
      <c r="S7" s="624"/>
      <c r="T7" s="624"/>
      <c r="U7" s="624"/>
      <c r="V7" s="624"/>
      <c r="W7" s="624"/>
      <c r="X7" s="624"/>
      <c r="Y7" s="625"/>
      <c r="Z7" s="626">
        <v>0.1</v>
      </c>
      <c r="AA7" s="626"/>
      <c r="AB7" s="626"/>
      <c r="AC7" s="626"/>
      <c r="AD7" s="627">
        <v>6929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1390444</v>
      </c>
      <c r="BH7" s="624"/>
      <c r="BI7" s="624"/>
      <c r="BJ7" s="624"/>
      <c r="BK7" s="624"/>
      <c r="BL7" s="624"/>
      <c r="BM7" s="624"/>
      <c r="BN7" s="625"/>
      <c r="BO7" s="626">
        <v>44.2</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1154942</v>
      </c>
      <c r="CS7" s="624"/>
      <c r="CT7" s="624"/>
      <c r="CU7" s="624"/>
      <c r="CV7" s="624"/>
      <c r="CW7" s="624"/>
      <c r="CX7" s="624"/>
      <c r="CY7" s="625"/>
      <c r="CZ7" s="626">
        <v>16.399999999999999</v>
      </c>
      <c r="DA7" s="626"/>
      <c r="DB7" s="626"/>
      <c r="DC7" s="626"/>
      <c r="DD7" s="632">
        <v>10049</v>
      </c>
      <c r="DE7" s="624"/>
      <c r="DF7" s="624"/>
      <c r="DG7" s="624"/>
      <c r="DH7" s="624"/>
      <c r="DI7" s="624"/>
      <c r="DJ7" s="624"/>
      <c r="DK7" s="624"/>
      <c r="DL7" s="624"/>
      <c r="DM7" s="624"/>
      <c r="DN7" s="624"/>
      <c r="DO7" s="624"/>
      <c r="DP7" s="625"/>
      <c r="DQ7" s="632">
        <v>1038027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21766</v>
      </c>
      <c r="S8" s="624"/>
      <c r="T8" s="624"/>
      <c r="U8" s="624"/>
      <c r="V8" s="624"/>
      <c r="W8" s="624"/>
      <c r="X8" s="624"/>
      <c r="Y8" s="625"/>
      <c r="Z8" s="626">
        <v>0.3</v>
      </c>
      <c r="AA8" s="626"/>
      <c r="AB8" s="626"/>
      <c r="AC8" s="626"/>
      <c r="AD8" s="627">
        <v>21766</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40040</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2460834</v>
      </c>
      <c r="CS8" s="624"/>
      <c r="CT8" s="624"/>
      <c r="CU8" s="624"/>
      <c r="CV8" s="624"/>
      <c r="CW8" s="624"/>
      <c r="CX8" s="624"/>
      <c r="CY8" s="625"/>
      <c r="CZ8" s="626">
        <v>35</v>
      </c>
      <c r="DA8" s="626"/>
      <c r="DB8" s="626"/>
      <c r="DC8" s="626"/>
      <c r="DD8" s="632">
        <v>8369</v>
      </c>
      <c r="DE8" s="624"/>
      <c r="DF8" s="624"/>
      <c r="DG8" s="624"/>
      <c r="DH8" s="624"/>
      <c r="DI8" s="624"/>
      <c r="DJ8" s="624"/>
      <c r="DK8" s="624"/>
      <c r="DL8" s="624"/>
      <c r="DM8" s="624"/>
      <c r="DN8" s="624"/>
      <c r="DO8" s="624"/>
      <c r="DP8" s="625"/>
      <c r="DQ8" s="632">
        <v>1577840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22451</v>
      </c>
      <c r="S9" s="624"/>
      <c r="T9" s="624"/>
      <c r="U9" s="624"/>
      <c r="V9" s="624"/>
      <c r="W9" s="624"/>
      <c r="X9" s="624"/>
      <c r="Y9" s="625"/>
      <c r="Z9" s="626">
        <v>0.3</v>
      </c>
      <c r="AA9" s="626"/>
      <c r="AB9" s="626"/>
      <c r="AC9" s="626"/>
      <c r="AD9" s="627">
        <v>22451</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1149048</v>
      </c>
      <c r="BH9" s="624"/>
      <c r="BI9" s="624"/>
      <c r="BJ9" s="624"/>
      <c r="BK9" s="624"/>
      <c r="BL9" s="624"/>
      <c r="BM9" s="624"/>
      <c r="BN9" s="625"/>
      <c r="BO9" s="626">
        <v>36.5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754939</v>
      </c>
      <c r="CS9" s="624"/>
      <c r="CT9" s="624"/>
      <c r="CU9" s="624"/>
      <c r="CV9" s="624"/>
      <c r="CW9" s="624"/>
      <c r="CX9" s="624"/>
      <c r="CY9" s="625"/>
      <c r="CZ9" s="626">
        <v>10.7</v>
      </c>
      <c r="DA9" s="626"/>
      <c r="DB9" s="626"/>
      <c r="DC9" s="626"/>
      <c r="DD9" s="632">
        <v>52381</v>
      </c>
      <c r="DE9" s="624"/>
      <c r="DF9" s="624"/>
      <c r="DG9" s="624"/>
      <c r="DH9" s="624"/>
      <c r="DI9" s="624"/>
      <c r="DJ9" s="624"/>
      <c r="DK9" s="624"/>
      <c r="DL9" s="624"/>
      <c r="DM9" s="624"/>
      <c r="DN9" s="624"/>
      <c r="DO9" s="624"/>
      <c r="DP9" s="625"/>
      <c r="DQ9" s="632">
        <v>719957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473825</v>
      </c>
      <c r="S10" s="624"/>
      <c r="T10" s="624"/>
      <c r="U10" s="624"/>
      <c r="V10" s="624"/>
      <c r="W10" s="624"/>
      <c r="X10" s="624"/>
      <c r="Y10" s="625"/>
      <c r="Z10" s="626">
        <v>6.2</v>
      </c>
      <c r="AA10" s="626"/>
      <c r="AB10" s="626"/>
      <c r="AC10" s="626"/>
      <c r="AD10" s="627">
        <v>473825</v>
      </c>
      <c r="AE10" s="627"/>
      <c r="AF10" s="627"/>
      <c r="AG10" s="627"/>
      <c r="AH10" s="627"/>
      <c r="AI10" s="627"/>
      <c r="AJ10" s="627"/>
      <c r="AK10" s="627"/>
      <c r="AL10" s="628">
        <v>9.6999999999999993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46868</v>
      </c>
      <c r="BH10" s="624"/>
      <c r="BI10" s="624"/>
      <c r="BJ10" s="624"/>
      <c r="BK10" s="624"/>
      <c r="BL10" s="624"/>
      <c r="BM10" s="624"/>
      <c r="BN10" s="625"/>
      <c r="BO10" s="626">
        <v>1.5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25172</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3006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34766</v>
      </c>
      <c r="S11" s="624"/>
      <c r="T11" s="624"/>
      <c r="U11" s="624"/>
      <c r="V11" s="624"/>
      <c r="W11" s="624"/>
      <c r="X11" s="624"/>
      <c r="Y11" s="625"/>
      <c r="Z11" s="626">
        <v>0.5</v>
      </c>
      <c r="AA11" s="626"/>
      <c r="AB11" s="626"/>
      <c r="AC11" s="626"/>
      <c r="AD11" s="627">
        <v>34766</v>
      </c>
      <c r="AE11" s="627"/>
      <c r="AF11" s="627"/>
      <c r="AG11" s="627"/>
      <c r="AH11" s="627"/>
      <c r="AI11" s="627"/>
      <c r="AJ11" s="627"/>
      <c r="AK11" s="627"/>
      <c r="AL11" s="628">
        <v>0.7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154488</v>
      </c>
      <c r="BH11" s="624"/>
      <c r="BI11" s="624"/>
      <c r="BJ11" s="624"/>
      <c r="BK11" s="624"/>
      <c r="BL11" s="624"/>
      <c r="BM11" s="624"/>
      <c r="BN11" s="625"/>
      <c r="BO11" s="626">
        <v>4.9000000000000004</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259243</v>
      </c>
      <c r="CS11" s="624"/>
      <c r="CT11" s="624"/>
      <c r="CU11" s="624"/>
      <c r="CV11" s="624"/>
      <c r="CW11" s="624"/>
      <c r="CX11" s="624"/>
      <c r="CY11" s="625"/>
      <c r="CZ11" s="626">
        <v>3.7</v>
      </c>
      <c r="DA11" s="626"/>
      <c r="DB11" s="626"/>
      <c r="DC11" s="626"/>
      <c r="DD11" s="632">
        <v>82201</v>
      </c>
      <c r="DE11" s="624"/>
      <c r="DF11" s="624"/>
      <c r="DG11" s="624"/>
      <c r="DH11" s="624"/>
      <c r="DI11" s="624"/>
      <c r="DJ11" s="624"/>
      <c r="DK11" s="624"/>
      <c r="DL11" s="624"/>
      <c r="DM11" s="624"/>
      <c r="DN11" s="624"/>
      <c r="DO11" s="624"/>
      <c r="DP11" s="625"/>
      <c r="DQ11" s="632">
        <v>153558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1372148</v>
      </c>
      <c r="BH12" s="624"/>
      <c r="BI12" s="624"/>
      <c r="BJ12" s="624"/>
      <c r="BK12" s="624"/>
      <c r="BL12" s="624"/>
      <c r="BM12" s="624"/>
      <c r="BN12" s="625"/>
      <c r="BO12" s="626">
        <v>43.6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155839</v>
      </c>
      <c r="CS12" s="624"/>
      <c r="CT12" s="624"/>
      <c r="CU12" s="624"/>
      <c r="CV12" s="624"/>
      <c r="CW12" s="624"/>
      <c r="CX12" s="624"/>
      <c r="CY12" s="625"/>
      <c r="CZ12" s="626">
        <v>2.2000000000000002</v>
      </c>
      <c r="DA12" s="626"/>
      <c r="DB12" s="626"/>
      <c r="DC12" s="626"/>
      <c r="DD12" s="632">
        <v>24177</v>
      </c>
      <c r="DE12" s="624"/>
      <c r="DF12" s="624"/>
      <c r="DG12" s="624"/>
      <c r="DH12" s="624"/>
      <c r="DI12" s="624"/>
      <c r="DJ12" s="624"/>
      <c r="DK12" s="624"/>
      <c r="DL12" s="624"/>
      <c r="DM12" s="624"/>
      <c r="DN12" s="624"/>
      <c r="DO12" s="624"/>
      <c r="DP12" s="625"/>
      <c r="DQ12" s="632">
        <v>131410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39363</v>
      </c>
      <c r="S13" s="624"/>
      <c r="T13" s="624"/>
      <c r="U13" s="624"/>
      <c r="V13" s="624"/>
      <c r="W13" s="624"/>
      <c r="X13" s="624"/>
      <c r="Y13" s="625"/>
      <c r="Z13" s="626">
        <v>0.5</v>
      </c>
      <c r="AA13" s="626"/>
      <c r="AB13" s="626"/>
      <c r="AC13" s="626"/>
      <c r="AD13" s="627">
        <v>39363</v>
      </c>
      <c r="AE13" s="627"/>
      <c r="AF13" s="627"/>
      <c r="AG13" s="627"/>
      <c r="AH13" s="627"/>
      <c r="AI13" s="627"/>
      <c r="AJ13" s="627"/>
      <c r="AK13" s="627"/>
      <c r="AL13" s="628">
        <v>0.8</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1371984</v>
      </c>
      <c r="BH13" s="624"/>
      <c r="BI13" s="624"/>
      <c r="BJ13" s="624"/>
      <c r="BK13" s="624"/>
      <c r="BL13" s="624"/>
      <c r="BM13" s="624"/>
      <c r="BN13" s="625"/>
      <c r="BO13" s="626">
        <v>43.6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411471</v>
      </c>
      <c r="CS13" s="624"/>
      <c r="CT13" s="624"/>
      <c r="CU13" s="624"/>
      <c r="CV13" s="624"/>
      <c r="CW13" s="624"/>
      <c r="CX13" s="624"/>
      <c r="CY13" s="625"/>
      <c r="CZ13" s="626">
        <v>5.8</v>
      </c>
      <c r="DA13" s="626"/>
      <c r="DB13" s="626"/>
      <c r="DC13" s="626"/>
      <c r="DD13" s="632">
        <v>155011</v>
      </c>
      <c r="DE13" s="624"/>
      <c r="DF13" s="624"/>
      <c r="DG13" s="624"/>
      <c r="DH13" s="624"/>
      <c r="DI13" s="624"/>
      <c r="DJ13" s="624"/>
      <c r="DK13" s="624"/>
      <c r="DL13" s="624"/>
      <c r="DM13" s="624"/>
      <c r="DN13" s="624"/>
      <c r="DO13" s="624"/>
      <c r="DP13" s="625"/>
      <c r="DQ13" s="632">
        <v>332445</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57662</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443323</v>
      </c>
      <c r="CS14" s="624"/>
      <c r="CT14" s="624"/>
      <c r="CU14" s="624"/>
      <c r="CV14" s="624"/>
      <c r="CW14" s="624"/>
      <c r="CX14" s="624"/>
      <c r="CY14" s="625"/>
      <c r="CZ14" s="626">
        <v>6.3</v>
      </c>
      <c r="DA14" s="626"/>
      <c r="DB14" s="626"/>
      <c r="DC14" s="626"/>
      <c r="DD14" s="632">
        <v>2936</v>
      </c>
      <c r="DE14" s="624"/>
      <c r="DF14" s="624"/>
      <c r="DG14" s="624"/>
      <c r="DH14" s="624"/>
      <c r="DI14" s="624"/>
      <c r="DJ14" s="624"/>
      <c r="DK14" s="624"/>
      <c r="DL14" s="624"/>
      <c r="DM14" s="624"/>
      <c r="DN14" s="624"/>
      <c r="DO14" s="624"/>
      <c r="DP14" s="625"/>
      <c r="DQ14" s="632">
        <v>433323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10129</v>
      </c>
      <c r="S15" s="624"/>
      <c r="T15" s="624"/>
      <c r="U15" s="624"/>
      <c r="V15" s="624"/>
      <c r="W15" s="624"/>
      <c r="X15" s="624"/>
      <c r="Y15" s="625"/>
      <c r="Z15" s="626">
        <v>0.1</v>
      </c>
      <c r="AA15" s="626"/>
      <c r="AB15" s="626"/>
      <c r="AC15" s="626"/>
      <c r="AD15" s="627">
        <v>10129</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133696</v>
      </c>
      <c r="BH15" s="624"/>
      <c r="BI15" s="624"/>
      <c r="BJ15" s="624"/>
      <c r="BK15" s="624"/>
      <c r="BL15" s="624"/>
      <c r="BM15" s="624"/>
      <c r="BN15" s="625"/>
      <c r="BO15" s="626">
        <v>4.2</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692994</v>
      </c>
      <c r="CS15" s="624"/>
      <c r="CT15" s="624"/>
      <c r="CU15" s="624"/>
      <c r="CV15" s="624"/>
      <c r="CW15" s="624"/>
      <c r="CX15" s="624"/>
      <c r="CY15" s="625"/>
      <c r="CZ15" s="626">
        <v>9.8000000000000007</v>
      </c>
      <c r="DA15" s="626"/>
      <c r="DB15" s="626"/>
      <c r="DC15" s="626"/>
      <c r="DD15" s="632">
        <v>40459</v>
      </c>
      <c r="DE15" s="624"/>
      <c r="DF15" s="624"/>
      <c r="DG15" s="624"/>
      <c r="DH15" s="624"/>
      <c r="DI15" s="624"/>
      <c r="DJ15" s="624"/>
      <c r="DK15" s="624"/>
      <c r="DL15" s="624"/>
      <c r="DM15" s="624"/>
      <c r="DN15" s="624"/>
      <c r="DO15" s="624"/>
      <c r="DP15" s="625"/>
      <c r="DQ15" s="632">
        <v>593227</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1280756</v>
      </c>
      <c r="S16" s="624"/>
      <c r="T16" s="624"/>
      <c r="U16" s="624"/>
      <c r="V16" s="624"/>
      <c r="W16" s="624"/>
      <c r="X16" s="624"/>
      <c r="Y16" s="625"/>
      <c r="Z16" s="626">
        <v>16.8</v>
      </c>
      <c r="AA16" s="626"/>
      <c r="AB16" s="626"/>
      <c r="AC16" s="626"/>
      <c r="AD16" s="627">
        <v>1179284</v>
      </c>
      <c r="AE16" s="627"/>
      <c r="AF16" s="627"/>
      <c r="AG16" s="627"/>
      <c r="AH16" s="627"/>
      <c r="AI16" s="627"/>
      <c r="AJ16" s="627"/>
      <c r="AK16" s="627"/>
      <c r="AL16" s="628">
        <v>24.2</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25228</v>
      </c>
      <c r="CS16" s="624"/>
      <c r="CT16" s="624"/>
      <c r="CU16" s="624"/>
      <c r="CV16" s="624"/>
      <c r="CW16" s="624"/>
      <c r="CX16" s="624"/>
      <c r="CY16" s="625"/>
      <c r="CZ16" s="626">
        <v>0.4</v>
      </c>
      <c r="DA16" s="626"/>
      <c r="DB16" s="626"/>
      <c r="DC16" s="626"/>
      <c r="DD16" s="632" t="s">
        <v>108</v>
      </c>
      <c r="DE16" s="624"/>
      <c r="DF16" s="624"/>
      <c r="DG16" s="624"/>
      <c r="DH16" s="624"/>
      <c r="DI16" s="624"/>
      <c r="DJ16" s="624"/>
      <c r="DK16" s="624"/>
      <c r="DL16" s="624"/>
      <c r="DM16" s="624"/>
      <c r="DN16" s="624"/>
      <c r="DO16" s="624"/>
      <c r="DP16" s="625"/>
      <c r="DQ16" s="632">
        <v>25228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1179284</v>
      </c>
      <c r="S17" s="624"/>
      <c r="T17" s="624"/>
      <c r="U17" s="624"/>
      <c r="V17" s="624"/>
      <c r="W17" s="624"/>
      <c r="X17" s="624"/>
      <c r="Y17" s="625"/>
      <c r="Z17" s="626">
        <v>15.5</v>
      </c>
      <c r="AA17" s="626"/>
      <c r="AB17" s="626"/>
      <c r="AC17" s="626"/>
      <c r="AD17" s="627">
        <v>1179284</v>
      </c>
      <c r="AE17" s="627"/>
      <c r="AF17" s="627"/>
      <c r="AG17" s="627"/>
      <c r="AH17" s="627"/>
      <c r="AI17" s="627"/>
      <c r="AJ17" s="627"/>
      <c r="AK17" s="627"/>
      <c r="AL17" s="628">
        <v>24.2</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544565</v>
      </c>
      <c r="CS17" s="624"/>
      <c r="CT17" s="624"/>
      <c r="CU17" s="624"/>
      <c r="CV17" s="624"/>
      <c r="CW17" s="624"/>
      <c r="CX17" s="624"/>
      <c r="CY17" s="625"/>
      <c r="CZ17" s="626">
        <v>7.7</v>
      </c>
      <c r="DA17" s="626"/>
      <c r="DB17" s="626"/>
      <c r="DC17" s="626"/>
      <c r="DD17" s="632" t="s">
        <v>108</v>
      </c>
      <c r="DE17" s="624"/>
      <c r="DF17" s="624"/>
      <c r="DG17" s="624"/>
      <c r="DH17" s="624"/>
      <c r="DI17" s="624"/>
      <c r="DJ17" s="624"/>
      <c r="DK17" s="624"/>
      <c r="DL17" s="624"/>
      <c r="DM17" s="624"/>
      <c r="DN17" s="624"/>
      <c r="DO17" s="624"/>
      <c r="DP17" s="625"/>
      <c r="DQ17" s="632">
        <v>544565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101468</v>
      </c>
      <c r="S18" s="624"/>
      <c r="T18" s="624"/>
      <c r="U18" s="624"/>
      <c r="V18" s="624"/>
      <c r="W18" s="624"/>
      <c r="X18" s="624"/>
      <c r="Y18" s="625"/>
      <c r="Z18" s="626">
        <v>1.3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4</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194347</v>
      </c>
      <c r="BH19" s="624"/>
      <c r="BI19" s="624"/>
      <c r="BJ19" s="624"/>
      <c r="BK19" s="624"/>
      <c r="BL19" s="624"/>
      <c r="BM19" s="624"/>
      <c r="BN19" s="625"/>
      <c r="BO19" s="626">
        <v>6.2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5134573</v>
      </c>
      <c r="S20" s="624"/>
      <c r="T20" s="624"/>
      <c r="U20" s="624"/>
      <c r="V20" s="624"/>
      <c r="W20" s="624"/>
      <c r="X20" s="624"/>
      <c r="Y20" s="625"/>
      <c r="Z20" s="626">
        <v>67.400000000000006</v>
      </c>
      <c r="AA20" s="626"/>
      <c r="AB20" s="626"/>
      <c r="AC20" s="626"/>
      <c r="AD20" s="627">
        <v>4843706</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194347</v>
      </c>
      <c r="BH20" s="624"/>
      <c r="BI20" s="624"/>
      <c r="BJ20" s="624"/>
      <c r="BK20" s="624"/>
      <c r="BL20" s="624"/>
      <c r="BM20" s="624"/>
      <c r="BN20" s="625"/>
      <c r="BO20" s="626">
        <v>6.2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7036371</v>
      </c>
      <c r="CS20" s="624"/>
      <c r="CT20" s="624"/>
      <c r="CU20" s="624"/>
      <c r="CV20" s="624"/>
      <c r="CW20" s="624"/>
      <c r="CX20" s="624"/>
      <c r="CY20" s="625"/>
      <c r="CZ20" s="626">
        <v>100</v>
      </c>
      <c r="DA20" s="626"/>
      <c r="DB20" s="626"/>
      <c r="DC20" s="626"/>
      <c r="DD20" s="632">
        <v>378877</v>
      </c>
      <c r="DE20" s="624"/>
      <c r="DF20" s="624"/>
      <c r="DG20" s="624"/>
      <c r="DH20" s="624"/>
      <c r="DI20" s="624"/>
      <c r="DJ20" s="624"/>
      <c r="DK20" s="624"/>
      <c r="DL20" s="624"/>
      <c r="DM20" s="624"/>
      <c r="DN20" s="624"/>
      <c r="DO20" s="624"/>
      <c r="DP20" s="625"/>
      <c r="DQ20" s="632">
        <v>5660407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3612</v>
      </c>
      <c r="S21" s="624"/>
      <c r="T21" s="624"/>
      <c r="U21" s="624"/>
      <c r="V21" s="624"/>
      <c r="W21" s="624"/>
      <c r="X21" s="624"/>
      <c r="Y21" s="625"/>
      <c r="Z21" s="626">
        <v>0</v>
      </c>
      <c r="AA21" s="626"/>
      <c r="AB21" s="626"/>
      <c r="AC21" s="626"/>
      <c r="AD21" s="627">
        <v>3612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4952</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1339</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165793</v>
      </c>
      <c r="S23" s="624"/>
      <c r="T23" s="624"/>
      <c r="U23" s="624"/>
      <c r="V23" s="624"/>
      <c r="W23" s="624"/>
      <c r="X23" s="624"/>
      <c r="Y23" s="625"/>
      <c r="Z23" s="626">
        <v>2.2000000000000002</v>
      </c>
      <c r="AA23" s="626"/>
      <c r="AB23" s="626"/>
      <c r="AC23" s="626"/>
      <c r="AD23" s="627">
        <v>11981</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189395</v>
      </c>
      <c r="BH23" s="624"/>
      <c r="BI23" s="624"/>
      <c r="BJ23" s="624"/>
      <c r="BK23" s="624"/>
      <c r="BL23" s="624"/>
      <c r="BM23" s="624"/>
      <c r="BN23" s="625"/>
      <c r="BO23" s="626">
        <v>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10535</v>
      </c>
      <c r="S24" s="624"/>
      <c r="T24" s="624"/>
      <c r="U24" s="624"/>
      <c r="V24" s="624"/>
      <c r="W24" s="624"/>
      <c r="X24" s="624"/>
      <c r="Y24" s="625"/>
      <c r="Z24" s="626">
        <v>0.1</v>
      </c>
      <c r="AA24" s="626"/>
      <c r="AB24" s="626"/>
      <c r="AC24" s="626"/>
      <c r="AD24" s="627">
        <v>1394</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3194576</v>
      </c>
      <c r="CS24" s="613"/>
      <c r="CT24" s="613"/>
      <c r="CU24" s="613"/>
      <c r="CV24" s="613"/>
      <c r="CW24" s="613"/>
      <c r="CX24" s="613"/>
      <c r="CY24" s="614"/>
      <c r="CZ24" s="650">
        <v>45.4</v>
      </c>
      <c r="DA24" s="651"/>
      <c r="DB24" s="651"/>
      <c r="DC24" s="652"/>
      <c r="DD24" s="649">
        <v>2418922</v>
      </c>
      <c r="DE24" s="613"/>
      <c r="DF24" s="613"/>
      <c r="DG24" s="613"/>
      <c r="DH24" s="613"/>
      <c r="DI24" s="613"/>
      <c r="DJ24" s="613"/>
      <c r="DK24" s="614"/>
      <c r="DL24" s="649">
        <v>2409281</v>
      </c>
      <c r="DM24" s="613"/>
      <c r="DN24" s="613"/>
      <c r="DO24" s="613"/>
      <c r="DP24" s="613"/>
      <c r="DQ24" s="613"/>
      <c r="DR24" s="613"/>
      <c r="DS24" s="613"/>
      <c r="DT24" s="613"/>
      <c r="DU24" s="613"/>
      <c r="DV24" s="614"/>
      <c r="DW24" s="617">
        <v>45.5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612133</v>
      </c>
      <c r="S25" s="624"/>
      <c r="T25" s="624"/>
      <c r="U25" s="624"/>
      <c r="V25" s="624"/>
      <c r="W25" s="624"/>
      <c r="X25" s="624"/>
      <c r="Y25" s="625"/>
      <c r="Z25" s="626">
        <v>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1624055</v>
      </c>
      <c r="CS25" s="655"/>
      <c r="CT25" s="655"/>
      <c r="CU25" s="655"/>
      <c r="CV25" s="655"/>
      <c r="CW25" s="655"/>
      <c r="CX25" s="655"/>
      <c r="CY25" s="656"/>
      <c r="CZ25" s="657">
        <v>23.1</v>
      </c>
      <c r="DA25" s="658"/>
      <c r="DB25" s="658"/>
      <c r="DC25" s="659"/>
      <c r="DD25" s="632">
        <v>1437503</v>
      </c>
      <c r="DE25" s="655"/>
      <c r="DF25" s="655"/>
      <c r="DG25" s="655"/>
      <c r="DH25" s="655"/>
      <c r="DI25" s="655"/>
      <c r="DJ25" s="655"/>
      <c r="DK25" s="656"/>
      <c r="DL25" s="632">
        <v>1430496</v>
      </c>
      <c r="DM25" s="655"/>
      <c r="DN25" s="655"/>
      <c r="DO25" s="655"/>
      <c r="DP25" s="655"/>
      <c r="DQ25" s="655"/>
      <c r="DR25" s="655"/>
      <c r="DS25" s="655"/>
      <c r="DT25" s="655"/>
      <c r="DU25" s="655"/>
      <c r="DV25" s="656"/>
      <c r="DW25" s="628">
        <v>27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1099142</v>
      </c>
      <c r="CS26" s="624"/>
      <c r="CT26" s="624"/>
      <c r="CU26" s="624"/>
      <c r="CV26" s="624"/>
      <c r="CW26" s="624"/>
      <c r="CX26" s="624"/>
      <c r="CY26" s="625"/>
      <c r="CZ26" s="657">
        <v>15.6</v>
      </c>
      <c r="DA26" s="658"/>
      <c r="DB26" s="658"/>
      <c r="DC26" s="659"/>
      <c r="DD26" s="632">
        <v>934304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420114</v>
      </c>
      <c r="S27" s="624"/>
      <c r="T27" s="624"/>
      <c r="U27" s="624"/>
      <c r="V27" s="624"/>
      <c r="W27" s="624"/>
      <c r="X27" s="624"/>
      <c r="Y27" s="625"/>
      <c r="Z27" s="626">
        <v>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3148297</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1025956</v>
      </c>
      <c r="CS27" s="655"/>
      <c r="CT27" s="655"/>
      <c r="CU27" s="655"/>
      <c r="CV27" s="655"/>
      <c r="CW27" s="655"/>
      <c r="CX27" s="655"/>
      <c r="CY27" s="656"/>
      <c r="CZ27" s="657">
        <v>14.6</v>
      </c>
      <c r="DA27" s="658"/>
      <c r="DB27" s="658"/>
      <c r="DC27" s="659"/>
      <c r="DD27" s="632">
        <v>436854</v>
      </c>
      <c r="DE27" s="655"/>
      <c r="DF27" s="655"/>
      <c r="DG27" s="655"/>
      <c r="DH27" s="655"/>
      <c r="DI27" s="655"/>
      <c r="DJ27" s="655"/>
      <c r="DK27" s="656"/>
      <c r="DL27" s="632">
        <v>434220</v>
      </c>
      <c r="DM27" s="655"/>
      <c r="DN27" s="655"/>
      <c r="DO27" s="655"/>
      <c r="DP27" s="655"/>
      <c r="DQ27" s="655"/>
      <c r="DR27" s="655"/>
      <c r="DS27" s="655"/>
      <c r="DT27" s="655"/>
      <c r="DU27" s="655"/>
      <c r="DV27" s="656"/>
      <c r="DW27" s="628">
        <v>8.1999999999999993</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7852</v>
      </c>
      <c r="S28" s="624"/>
      <c r="T28" s="624"/>
      <c r="U28" s="624"/>
      <c r="V28" s="624"/>
      <c r="W28" s="624"/>
      <c r="X28" s="624"/>
      <c r="Y28" s="625"/>
      <c r="Z28" s="626">
        <v>0.1</v>
      </c>
      <c r="AA28" s="626"/>
      <c r="AB28" s="626"/>
      <c r="AC28" s="626"/>
      <c r="AD28" s="627">
        <v>1159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544565</v>
      </c>
      <c r="CS28" s="624"/>
      <c r="CT28" s="624"/>
      <c r="CU28" s="624"/>
      <c r="CV28" s="624"/>
      <c r="CW28" s="624"/>
      <c r="CX28" s="624"/>
      <c r="CY28" s="625"/>
      <c r="CZ28" s="657">
        <v>7.7</v>
      </c>
      <c r="DA28" s="658"/>
      <c r="DB28" s="658"/>
      <c r="DC28" s="659"/>
      <c r="DD28" s="632">
        <v>544565</v>
      </c>
      <c r="DE28" s="624"/>
      <c r="DF28" s="624"/>
      <c r="DG28" s="624"/>
      <c r="DH28" s="624"/>
      <c r="DI28" s="624"/>
      <c r="DJ28" s="624"/>
      <c r="DK28" s="625"/>
      <c r="DL28" s="632">
        <v>544565</v>
      </c>
      <c r="DM28" s="624"/>
      <c r="DN28" s="624"/>
      <c r="DO28" s="624"/>
      <c r="DP28" s="624"/>
      <c r="DQ28" s="624"/>
      <c r="DR28" s="624"/>
      <c r="DS28" s="624"/>
      <c r="DT28" s="624"/>
      <c r="DU28" s="624"/>
      <c r="DV28" s="625"/>
      <c r="DW28" s="628">
        <v>10.3</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12110</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544565</v>
      </c>
      <c r="CS29" s="655"/>
      <c r="CT29" s="655"/>
      <c r="CU29" s="655"/>
      <c r="CV29" s="655"/>
      <c r="CW29" s="655"/>
      <c r="CX29" s="655"/>
      <c r="CY29" s="656"/>
      <c r="CZ29" s="657">
        <v>7.7</v>
      </c>
      <c r="DA29" s="658"/>
      <c r="DB29" s="658"/>
      <c r="DC29" s="659"/>
      <c r="DD29" s="632">
        <v>544565</v>
      </c>
      <c r="DE29" s="655"/>
      <c r="DF29" s="655"/>
      <c r="DG29" s="655"/>
      <c r="DH29" s="655"/>
      <c r="DI29" s="655"/>
      <c r="DJ29" s="655"/>
      <c r="DK29" s="656"/>
      <c r="DL29" s="632">
        <v>544565</v>
      </c>
      <c r="DM29" s="655"/>
      <c r="DN29" s="655"/>
      <c r="DO29" s="655"/>
      <c r="DP29" s="655"/>
      <c r="DQ29" s="655"/>
      <c r="DR29" s="655"/>
      <c r="DS29" s="655"/>
      <c r="DT29" s="655"/>
      <c r="DU29" s="655"/>
      <c r="DV29" s="656"/>
      <c r="DW29" s="628">
        <v>10.3</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333837</v>
      </c>
      <c r="S30" s="624"/>
      <c r="T30" s="624"/>
      <c r="U30" s="624"/>
      <c r="V30" s="624"/>
      <c r="W30" s="624"/>
      <c r="X30" s="624"/>
      <c r="Y30" s="625"/>
      <c r="Z30" s="626">
        <v>4.4000000000000004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98.9</v>
      </c>
      <c r="BH30" s="682"/>
      <c r="BI30" s="682"/>
      <c r="BJ30" s="682"/>
      <c r="BK30" s="682"/>
      <c r="BL30" s="682"/>
      <c r="BM30" s="618">
        <v>96.9</v>
      </c>
      <c r="BN30" s="682"/>
      <c r="BO30" s="682"/>
      <c r="BP30" s="682"/>
      <c r="BQ30" s="683"/>
      <c r="BR30" s="681">
        <v>98.8</v>
      </c>
      <c r="BS30" s="682"/>
      <c r="BT30" s="682"/>
      <c r="BU30" s="682"/>
      <c r="BV30" s="682"/>
      <c r="BW30" s="682"/>
      <c r="BX30" s="618">
        <v>96.5</v>
      </c>
      <c r="BY30" s="682"/>
      <c r="BZ30" s="682"/>
      <c r="CA30" s="682"/>
      <c r="CB30" s="683"/>
      <c r="CD30" s="686"/>
      <c r="CE30" s="687"/>
      <c r="CF30" s="637" t="s">
        <v>290</v>
      </c>
      <c r="CG30" s="638"/>
      <c r="CH30" s="638"/>
      <c r="CI30" s="638"/>
      <c r="CJ30" s="638"/>
      <c r="CK30" s="638"/>
      <c r="CL30" s="638"/>
      <c r="CM30" s="638"/>
      <c r="CN30" s="638"/>
      <c r="CO30" s="638"/>
      <c r="CP30" s="638"/>
      <c r="CQ30" s="639"/>
      <c r="CR30" s="623">
        <v>483971</v>
      </c>
      <c r="CS30" s="624"/>
      <c r="CT30" s="624"/>
      <c r="CU30" s="624"/>
      <c r="CV30" s="624"/>
      <c r="CW30" s="624"/>
      <c r="CX30" s="624"/>
      <c r="CY30" s="625"/>
      <c r="CZ30" s="657">
        <v>6.9</v>
      </c>
      <c r="DA30" s="658"/>
      <c r="DB30" s="658"/>
      <c r="DC30" s="659"/>
      <c r="DD30" s="632">
        <v>483971</v>
      </c>
      <c r="DE30" s="624"/>
      <c r="DF30" s="624"/>
      <c r="DG30" s="624"/>
      <c r="DH30" s="624"/>
      <c r="DI30" s="624"/>
      <c r="DJ30" s="624"/>
      <c r="DK30" s="625"/>
      <c r="DL30" s="632">
        <v>483971</v>
      </c>
      <c r="DM30" s="624"/>
      <c r="DN30" s="624"/>
      <c r="DO30" s="624"/>
      <c r="DP30" s="624"/>
      <c r="DQ30" s="624"/>
      <c r="DR30" s="624"/>
      <c r="DS30" s="624"/>
      <c r="DT30" s="624"/>
      <c r="DU30" s="624"/>
      <c r="DV30" s="625"/>
      <c r="DW30" s="628">
        <v>9.1</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231711</v>
      </c>
      <c r="S31" s="624"/>
      <c r="T31" s="624"/>
      <c r="U31" s="624"/>
      <c r="V31" s="624"/>
      <c r="W31" s="624"/>
      <c r="X31" s="624"/>
      <c r="Y31" s="625"/>
      <c r="Z31" s="626">
        <v>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97.8</v>
      </c>
      <c r="BN31" s="679"/>
      <c r="BO31" s="679"/>
      <c r="BP31" s="679"/>
      <c r="BQ31" s="680"/>
      <c r="BR31" s="678">
        <v>99</v>
      </c>
      <c r="BS31" s="655"/>
      <c r="BT31" s="655"/>
      <c r="BU31" s="655"/>
      <c r="BV31" s="655"/>
      <c r="BW31" s="655"/>
      <c r="BX31" s="629">
        <v>97.4</v>
      </c>
      <c r="BY31" s="679"/>
      <c r="BZ31" s="679"/>
      <c r="CA31" s="679"/>
      <c r="CB31" s="680"/>
      <c r="CD31" s="686"/>
      <c r="CE31" s="687"/>
      <c r="CF31" s="637" t="s">
        <v>294</v>
      </c>
      <c r="CG31" s="638"/>
      <c r="CH31" s="638"/>
      <c r="CI31" s="638"/>
      <c r="CJ31" s="638"/>
      <c r="CK31" s="638"/>
      <c r="CL31" s="638"/>
      <c r="CM31" s="638"/>
      <c r="CN31" s="638"/>
      <c r="CO31" s="638"/>
      <c r="CP31" s="638"/>
      <c r="CQ31" s="639"/>
      <c r="CR31" s="623">
        <v>60594</v>
      </c>
      <c r="CS31" s="655"/>
      <c r="CT31" s="655"/>
      <c r="CU31" s="655"/>
      <c r="CV31" s="655"/>
      <c r="CW31" s="655"/>
      <c r="CX31" s="655"/>
      <c r="CY31" s="656"/>
      <c r="CZ31" s="657">
        <v>0.9</v>
      </c>
      <c r="DA31" s="658"/>
      <c r="DB31" s="658"/>
      <c r="DC31" s="659"/>
      <c r="DD31" s="632">
        <v>60594</v>
      </c>
      <c r="DE31" s="655"/>
      <c r="DF31" s="655"/>
      <c r="DG31" s="655"/>
      <c r="DH31" s="655"/>
      <c r="DI31" s="655"/>
      <c r="DJ31" s="655"/>
      <c r="DK31" s="656"/>
      <c r="DL31" s="632">
        <v>60594</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255905</v>
      </c>
      <c r="S32" s="624"/>
      <c r="T32" s="624"/>
      <c r="U32" s="624"/>
      <c r="V32" s="624"/>
      <c r="W32" s="624"/>
      <c r="X32" s="624"/>
      <c r="Y32" s="625"/>
      <c r="Z32" s="626">
        <v>3.4</v>
      </c>
      <c r="AA32" s="626"/>
      <c r="AB32" s="626"/>
      <c r="AC32" s="626"/>
      <c r="AD32" s="627">
        <v>14501</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96</v>
      </c>
      <c r="BN32" s="691"/>
      <c r="BO32" s="691"/>
      <c r="BP32" s="691"/>
      <c r="BQ32" s="693"/>
      <c r="BR32" s="690">
        <v>98.5</v>
      </c>
      <c r="BS32" s="691"/>
      <c r="BT32" s="691"/>
      <c r="BU32" s="691"/>
      <c r="BV32" s="691"/>
      <c r="BW32" s="691"/>
      <c r="BX32" s="692">
        <v>95.5</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424000</v>
      </c>
      <c r="S33" s="624"/>
      <c r="T33" s="624"/>
      <c r="U33" s="624"/>
      <c r="V33" s="624"/>
      <c r="W33" s="624"/>
      <c r="X33" s="624"/>
      <c r="Y33" s="625"/>
      <c r="Z33" s="626">
        <v>5.6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3437690</v>
      </c>
      <c r="CS33" s="655"/>
      <c r="CT33" s="655"/>
      <c r="CU33" s="655"/>
      <c r="CV33" s="655"/>
      <c r="CW33" s="655"/>
      <c r="CX33" s="655"/>
      <c r="CY33" s="656"/>
      <c r="CZ33" s="657">
        <v>48.9</v>
      </c>
      <c r="DA33" s="658"/>
      <c r="DB33" s="658"/>
      <c r="DC33" s="659"/>
      <c r="DD33" s="632">
        <v>2933490</v>
      </c>
      <c r="DE33" s="655"/>
      <c r="DF33" s="655"/>
      <c r="DG33" s="655"/>
      <c r="DH33" s="655"/>
      <c r="DI33" s="655"/>
      <c r="DJ33" s="655"/>
      <c r="DK33" s="656"/>
      <c r="DL33" s="632">
        <v>2310633</v>
      </c>
      <c r="DM33" s="655"/>
      <c r="DN33" s="655"/>
      <c r="DO33" s="655"/>
      <c r="DP33" s="655"/>
      <c r="DQ33" s="655"/>
      <c r="DR33" s="655"/>
      <c r="DS33" s="655"/>
      <c r="DT33" s="655"/>
      <c r="DU33" s="655"/>
      <c r="DV33" s="656"/>
      <c r="DW33" s="628">
        <v>43.6</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1069122</v>
      </c>
      <c r="CS34" s="624"/>
      <c r="CT34" s="624"/>
      <c r="CU34" s="624"/>
      <c r="CV34" s="624"/>
      <c r="CW34" s="624"/>
      <c r="CX34" s="624"/>
      <c r="CY34" s="625"/>
      <c r="CZ34" s="657">
        <v>15.2</v>
      </c>
      <c r="DA34" s="658"/>
      <c r="DB34" s="658"/>
      <c r="DC34" s="659"/>
      <c r="DD34" s="632">
        <v>802154</v>
      </c>
      <c r="DE34" s="624"/>
      <c r="DF34" s="624"/>
      <c r="DG34" s="624"/>
      <c r="DH34" s="624"/>
      <c r="DI34" s="624"/>
      <c r="DJ34" s="624"/>
      <c r="DK34" s="625"/>
      <c r="DL34" s="632">
        <v>700640</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421000</v>
      </c>
      <c r="S35" s="624"/>
      <c r="T35" s="624"/>
      <c r="U35" s="624"/>
      <c r="V35" s="624"/>
      <c r="W35" s="624"/>
      <c r="X35" s="624"/>
      <c r="Y35" s="625"/>
      <c r="Z35" s="626">
        <v>5.5</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764355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69494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57820</v>
      </c>
      <c r="CS35" s="655"/>
      <c r="CT35" s="655"/>
      <c r="CU35" s="655"/>
      <c r="CV35" s="655"/>
      <c r="CW35" s="655"/>
      <c r="CX35" s="655"/>
      <c r="CY35" s="656"/>
      <c r="CZ35" s="657">
        <v>0.8</v>
      </c>
      <c r="DA35" s="658"/>
      <c r="DB35" s="658"/>
      <c r="DC35" s="659"/>
      <c r="DD35" s="632">
        <v>55445</v>
      </c>
      <c r="DE35" s="655"/>
      <c r="DF35" s="655"/>
      <c r="DG35" s="655"/>
      <c r="DH35" s="655"/>
      <c r="DI35" s="655"/>
      <c r="DJ35" s="655"/>
      <c r="DK35" s="656"/>
      <c r="DL35" s="632">
        <v>49137</v>
      </c>
      <c r="DM35" s="655"/>
      <c r="DN35" s="655"/>
      <c r="DO35" s="655"/>
      <c r="DP35" s="655"/>
      <c r="DQ35" s="655"/>
      <c r="DR35" s="655"/>
      <c r="DS35" s="655"/>
      <c r="DT35" s="655"/>
      <c r="DU35" s="655"/>
      <c r="DV35" s="656"/>
      <c r="DW35" s="628">
        <v>0.9</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7613514</v>
      </c>
      <c r="S36" s="696"/>
      <c r="T36" s="696"/>
      <c r="U36" s="696"/>
      <c r="V36" s="696"/>
      <c r="W36" s="696"/>
      <c r="X36" s="696"/>
      <c r="Y36" s="697"/>
      <c r="Z36" s="698">
        <v>100</v>
      </c>
      <c r="AA36" s="698"/>
      <c r="AB36" s="698"/>
      <c r="AC36" s="698"/>
      <c r="AD36" s="699">
        <v>4876353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22117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-108743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1262423</v>
      </c>
      <c r="CS36" s="624"/>
      <c r="CT36" s="624"/>
      <c r="CU36" s="624"/>
      <c r="CV36" s="624"/>
      <c r="CW36" s="624"/>
      <c r="CX36" s="624"/>
      <c r="CY36" s="625"/>
      <c r="CZ36" s="657">
        <v>17.899999999999999</v>
      </c>
      <c r="DA36" s="658"/>
      <c r="DB36" s="658"/>
      <c r="DC36" s="659"/>
      <c r="DD36" s="632">
        <v>1182645</v>
      </c>
      <c r="DE36" s="624"/>
      <c r="DF36" s="624"/>
      <c r="DG36" s="624"/>
      <c r="DH36" s="624"/>
      <c r="DI36" s="624"/>
      <c r="DJ36" s="624"/>
      <c r="DK36" s="625"/>
      <c r="DL36" s="632">
        <v>909524</v>
      </c>
      <c r="DM36" s="624"/>
      <c r="DN36" s="624"/>
      <c r="DO36" s="624"/>
      <c r="DP36" s="624"/>
      <c r="DQ36" s="624"/>
      <c r="DR36" s="624"/>
      <c r="DS36" s="624"/>
      <c r="DT36" s="624"/>
      <c r="DU36" s="624"/>
      <c r="DV36" s="625"/>
      <c r="DW36" s="628">
        <v>17.2</v>
      </c>
      <c r="DX36" s="653"/>
      <c r="DY36" s="653"/>
      <c r="DZ36" s="653"/>
      <c r="EA36" s="653"/>
      <c r="EB36" s="653"/>
      <c r="EC36" s="654"/>
    </row>
    <row r="37" spans="2:133" ht="11.25" customHeight="1">
      <c r="AQ37" s="702" t="s">
        <v>312</v>
      </c>
      <c r="AR37" s="703"/>
      <c r="AS37" s="703"/>
      <c r="AT37" s="703"/>
      <c r="AU37" s="703"/>
      <c r="AV37" s="703"/>
      <c r="AW37" s="703"/>
      <c r="AX37" s="703"/>
      <c r="AY37" s="704"/>
      <c r="AZ37" s="623">
        <v>2607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3262</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839918</v>
      </c>
      <c r="CS37" s="655"/>
      <c r="CT37" s="655"/>
      <c r="CU37" s="655"/>
      <c r="CV37" s="655"/>
      <c r="CW37" s="655"/>
      <c r="CX37" s="655"/>
      <c r="CY37" s="656"/>
      <c r="CZ37" s="657">
        <v>11.9</v>
      </c>
      <c r="DA37" s="658"/>
      <c r="DB37" s="658"/>
      <c r="DC37" s="659"/>
      <c r="DD37" s="632">
        <v>834314</v>
      </c>
      <c r="DE37" s="655"/>
      <c r="DF37" s="655"/>
      <c r="DG37" s="655"/>
      <c r="DH37" s="655"/>
      <c r="DI37" s="655"/>
      <c r="DJ37" s="655"/>
      <c r="DK37" s="656"/>
      <c r="DL37" s="632">
        <v>651852</v>
      </c>
      <c r="DM37" s="655"/>
      <c r="DN37" s="655"/>
      <c r="DO37" s="655"/>
      <c r="DP37" s="655"/>
      <c r="DQ37" s="655"/>
      <c r="DR37" s="655"/>
      <c r="DS37" s="655"/>
      <c r="DT37" s="655"/>
      <c r="DU37" s="655"/>
      <c r="DV37" s="656"/>
      <c r="DW37" s="628">
        <v>12.3</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5831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761748</v>
      </c>
      <c r="CS38" s="624"/>
      <c r="CT38" s="624"/>
      <c r="CU38" s="624"/>
      <c r="CV38" s="624"/>
      <c r="CW38" s="624"/>
      <c r="CX38" s="624"/>
      <c r="CY38" s="625"/>
      <c r="CZ38" s="657">
        <v>10.8</v>
      </c>
      <c r="DA38" s="658"/>
      <c r="DB38" s="658"/>
      <c r="DC38" s="659"/>
      <c r="DD38" s="632">
        <v>648326</v>
      </c>
      <c r="DE38" s="624"/>
      <c r="DF38" s="624"/>
      <c r="DG38" s="624"/>
      <c r="DH38" s="624"/>
      <c r="DI38" s="624"/>
      <c r="DJ38" s="624"/>
      <c r="DK38" s="625"/>
      <c r="DL38" s="632">
        <v>648326</v>
      </c>
      <c r="DM38" s="624"/>
      <c r="DN38" s="624"/>
      <c r="DO38" s="624"/>
      <c r="DP38" s="624"/>
      <c r="DQ38" s="624"/>
      <c r="DR38" s="624"/>
      <c r="DS38" s="624"/>
      <c r="DT38" s="624"/>
      <c r="DU38" s="624"/>
      <c r="DV38" s="625"/>
      <c r="DW38" s="628">
        <v>12.2</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244411</v>
      </c>
      <c r="CS39" s="655"/>
      <c r="CT39" s="655"/>
      <c r="CU39" s="655"/>
      <c r="CV39" s="655"/>
      <c r="CW39" s="655"/>
      <c r="CX39" s="655"/>
      <c r="CY39" s="656"/>
      <c r="CZ39" s="657">
        <v>3.5</v>
      </c>
      <c r="DA39" s="658"/>
      <c r="DB39" s="658"/>
      <c r="DC39" s="659"/>
      <c r="DD39" s="632">
        <v>241914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196483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82</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42166</v>
      </c>
      <c r="CS40" s="624"/>
      <c r="CT40" s="624"/>
      <c r="CU40" s="624"/>
      <c r="CV40" s="624"/>
      <c r="CW40" s="624"/>
      <c r="CX40" s="624"/>
      <c r="CY40" s="625"/>
      <c r="CZ40" s="657">
        <v>0.6</v>
      </c>
      <c r="DA40" s="658"/>
      <c r="DB40" s="658"/>
      <c r="DC40" s="659"/>
      <c r="DD40" s="632">
        <v>3006</v>
      </c>
      <c r="DE40" s="624"/>
      <c r="DF40" s="624"/>
      <c r="DG40" s="624"/>
      <c r="DH40" s="624"/>
      <c r="DI40" s="624"/>
      <c r="DJ40" s="624"/>
      <c r="DK40" s="625"/>
      <c r="DL40" s="632">
        <v>3006</v>
      </c>
      <c r="DM40" s="624"/>
      <c r="DN40" s="624"/>
      <c r="DO40" s="624"/>
      <c r="DP40" s="624"/>
      <c r="DQ40" s="624"/>
      <c r="DR40" s="624"/>
      <c r="DS40" s="624"/>
      <c r="DT40" s="624"/>
      <c r="DU40" s="624"/>
      <c r="DV40" s="625"/>
      <c r="DW40" s="628">
        <v>0.1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543148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404105</v>
      </c>
      <c r="CS42" s="624"/>
      <c r="CT42" s="624"/>
      <c r="CU42" s="624"/>
      <c r="CV42" s="624"/>
      <c r="CW42" s="624"/>
      <c r="CX42" s="624"/>
      <c r="CY42" s="625"/>
      <c r="CZ42" s="657">
        <v>5.7</v>
      </c>
      <c r="DA42" s="706"/>
      <c r="DB42" s="706"/>
      <c r="DC42" s="707"/>
      <c r="DD42" s="632">
        <v>307995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6894</v>
      </c>
      <c r="CS43" s="655"/>
      <c r="CT43" s="655"/>
      <c r="CU43" s="655"/>
      <c r="CV43" s="655"/>
      <c r="CW43" s="655"/>
      <c r="CX43" s="655"/>
      <c r="CY43" s="656"/>
      <c r="CZ43" s="657">
        <v>0.1</v>
      </c>
      <c r="DA43" s="658"/>
      <c r="DB43" s="658"/>
      <c r="DC43" s="659"/>
      <c r="DD43" s="632">
        <v>6894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378877</v>
      </c>
      <c r="CS44" s="624"/>
      <c r="CT44" s="624"/>
      <c r="CU44" s="624"/>
      <c r="CV44" s="624"/>
      <c r="CW44" s="624"/>
      <c r="CX44" s="624"/>
      <c r="CY44" s="625"/>
      <c r="CZ44" s="657">
        <v>5.4</v>
      </c>
      <c r="DA44" s="706"/>
      <c r="DB44" s="706"/>
      <c r="DC44" s="707"/>
      <c r="DD44" s="632">
        <v>282767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81869</v>
      </c>
      <c r="CS45" s="655"/>
      <c r="CT45" s="655"/>
      <c r="CU45" s="655"/>
      <c r="CV45" s="655"/>
      <c r="CW45" s="655"/>
      <c r="CX45" s="655"/>
      <c r="CY45" s="656"/>
      <c r="CZ45" s="657">
        <v>1.2</v>
      </c>
      <c r="DA45" s="658"/>
      <c r="DB45" s="658"/>
      <c r="DC45" s="659"/>
      <c r="DD45" s="632">
        <v>45666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297008</v>
      </c>
      <c r="CS46" s="624"/>
      <c r="CT46" s="624"/>
      <c r="CU46" s="624"/>
      <c r="CV46" s="624"/>
      <c r="CW46" s="624"/>
      <c r="CX46" s="624"/>
      <c r="CY46" s="625"/>
      <c r="CZ46" s="657">
        <v>4.2</v>
      </c>
      <c r="DA46" s="706"/>
      <c r="DB46" s="706"/>
      <c r="DC46" s="707"/>
      <c r="DD46" s="632">
        <v>237101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25228</v>
      </c>
      <c r="CS47" s="655"/>
      <c r="CT47" s="655"/>
      <c r="CU47" s="655"/>
      <c r="CV47" s="655"/>
      <c r="CW47" s="655"/>
      <c r="CX47" s="655"/>
      <c r="CY47" s="656"/>
      <c r="CZ47" s="657">
        <v>0.4</v>
      </c>
      <c r="DA47" s="658"/>
      <c r="DB47" s="658"/>
      <c r="DC47" s="659"/>
      <c r="DD47" s="632">
        <v>25228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7036371</v>
      </c>
      <c r="CS49" s="691"/>
      <c r="CT49" s="691"/>
      <c r="CU49" s="691"/>
      <c r="CV49" s="691"/>
      <c r="CW49" s="691"/>
      <c r="CX49" s="691"/>
      <c r="CY49" s="718"/>
      <c r="CZ49" s="719">
        <v>100</v>
      </c>
      <c r="DA49" s="720"/>
      <c r="DB49" s="720"/>
      <c r="DC49" s="721"/>
      <c r="DD49" s="722">
        <v>5660407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7610</v>
      </c>
      <c r="R7" s="753"/>
      <c r="S7" s="753"/>
      <c r="T7" s="753"/>
      <c r="U7" s="753"/>
      <c r="V7" s="753">
        <v>7033</v>
      </c>
      <c r="W7" s="753"/>
      <c r="X7" s="753"/>
      <c r="Y7" s="753"/>
      <c r="Z7" s="753"/>
      <c r="AA7" s="753">
        <v>577</v>
      </c>
      <c r="AB7" s="753"/>
      <c r="AC7" s="753"/>
      <c r="AD7" s="753"/>
      <c r="AE7" s="754"/>
      <c r="AF7" s="755">
        <v>566</v>
      </c>
      <c r="AG7" s="756"/>
      <c r="AH7" s="756"/>
      <c r="AI7" s="756"/>
      <c r="AJ7" s="757"/>
      <c r="AK7" s="792">
        <v>18</v>
      </c>
      <c r="AL7" s="793"/>
      <c r="AM7" s="793"/>
      <c r="AN7" s="793"/>
      <c r="AO7" s="793"/>
      <c r="AP7" s="793">
        <v>5604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3</v>
      </c>
      <c r="R8" s="777"/>
      <c r="S8" s="777"/>
      <c r="T8" s="777"/>
      <c r="U8" s="777"/>
      <c r="V8" s="777">
        <v>3</v>
      </c>
      <c r="W8" s="777"/>
      <c r="X8" s="777"/>
      <c r="Y8" s="777"/>
      <c r="Z8" s="777"/>
      <c r="AA8" s="777" t="s">
        <v>543</v>
      </c>
      <c r="AB8" s="777"/>
      <c r="AC8" s="777"/>
      <c r="AD8" s="777"/>
      <c r="AE8" s="778"/>
      <c r="AF8" s="779" t="s">
        <v>108</v>
      </c>
      <c r="AG8" s="780"/>
      <c r="AH8" s="780"/>
      <c r="AI8" s="780"/>
      <c r="AJ8" s="781"/>
      <c r="AK8" s="782" t="s">
        <v>543</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7614</v>
      </c>
      <c r="R23" s="812"/>
      <c r="S23" s="812"/>
      <c r="T23" s="812"/>
      <c r="U23" s="812"/>
      <c r="V23" s="812">
        <v>7036</v>
      </c>
      <c r="W23" s="812"/>
      <c r="X23" s="812"/>
      <c r="Y23" s="812"/>
      <c r="Z23" s="812"/>
      <c r="AA23" s="812">
        <v>577</v>
      </c>
      <c r="AB23" s="812"/>
      <c r="AC23" s="812"/>
      <c r="AD23" s="812"/>
      <c r="AE23" s="813"/>
      <c r="AF23" s="814">
        <v>566</v>
      </c>
      <c r="AG23" s="812"/>
      <c r="AH23" s="812"/>
      <c r="AI23" s="812"/>
      <c r="AJ23" s="815"/>
      <c r="AK23" s="816"/>
      <c r="AL23" s="817"/>
      <c r="AM23" s="817"/>
      <c r="AN23" s="817"/>
      <c r="AO23" s="817"/>
      <c r="AP23" s="812">
        <v>5604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2742</v>
      </c>
      <c r="R28" s="841"/>
      <c r="S28" s="841"/>
      <c r="T28" s="841"/>
      <c r="U28" s="841"/>
      <c r="V28" s="841">
        <v>2673</v>
      </c>
      <c r="W28" s="841"/>
      <c r="X28" s="841"/>
      <c r="Y28" s="841"/>
      <c r="Z28" s="841"/>
      <c r="AA28" s="841">
        <v>69</v>
      </c>
      <c r="AB28" s="841"/>
      <c r="AC28" s="841"/>
      <c r="AD28" s="841"/>
      <c r="AE28" s="842"/>
      <c r="AF28" s="843">
        <v>69</v>
      </c>
      <c r="AG28" s="841"/>
      <c r="AH28" s="841"/>
      <c r="AI28" s="841"/>
      <c r="AJ28" s="844"/>
      <c r="AK28" s="845">
        <v>172</v>
      </c>
      <c r="AL28" s="836"/>
      <c r="AM28" s="836"/>
      <c r="AN28" s="836"/>
      <c r="AO28" s="836"/>
      <c r="AP28" s="836" t="s">
        <v>541</v>
      </c>
      <c r="AQ28" s="836"/>
      <c r="AR28" s="836"/>
      <c r="AS28" s="836"/>
      <c r="AT28" s="836"/>
      <c r="AU28" s="836" t="s">
        <v>541</v>
      </c>
      <c r="AV28" s="836"/>
      <c r="AW28" s="836"/>
      <c r="AX28" s="836"/>
      <c r="AY28" s="836"/>
      <c r="AZ28" s="837" t="s">
        <v>541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1670</v>
      </c>
      <c r="R29" s="777"/>
      <c r="S29" s="777"/>
      <c r="T29" s="777"/>
      <c r="U29" s="777"/>
      <c r="V29" s="777">
        <v>1550</v>
      </c>
      <c r="W29" s="777"/>
      <c r="X29" s="777"/>
      <c r="Y29" s="777"/>
      <c r="Z29" s="777"/>
      <c r="AA29" s="777">
        <v>120</v>
      </c>
      <c r="AB29" s="777"/>
      <c r="AC29" s="777"/>
      <c r="AD29" s="777"/>
      <c r="AE29" s="778"/>
      <c r="AF29" s="779">
        <v>120</v>
      </c>
      <c r="AG29" s="780"/>
      <c r="AH29" s="780"/>
      <c r="AI29" s="780"/>
      <c r="AJ29" s="781"/>
      <c r="AK29" s="848">
        <v>243</v>
      </c>
      <c r="AL29" s="849"/>
      <c r="AM29" s="849"/>
      <c r="AN29" s="849"/>
      <c r="AO29" s="849"/>
      <c r="AP29" s="849" t="s">
        <v>542</v>
      </c>
      <c r="AQ29" s="849"/>
      <c r="AR29" s="849"/>
      <c r="AS29" s="849"/>
      <c r="AT29" s="849"/>
      <c r="AU29" s="849" t="s">
        <v>541</v>
      </c>
      <c r="AV29" s="849"/>
      <c r="AW29" s="849"/>
      <c r="AX29" s="849"/>
      <c r="AY29" s="849"/>
      <c r="AZ29" s="850" t="s">
        <v>541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253</v>
      </c>
      <c r="R30" s="777"/>
      <c r="S30" s="777"/>
      <c r="T30" s="777"/>
      <c r="U30" s="777"/>
      <c r="V30" s="777">
        <v>252</v>
      </c>
      <c r="W30" s="777"/>
      <c r="X30" s="777"/>
      <c r="Y30" s="777"/>
      <c r="Z30" s="777"/>
      <c r="AA30" s="777">
        <v>1</v>
      </c>
      <c r="AB30" s="777"/>
      <c r="AC30" s="777"/>
      <c r="AD30" s="777"/>
      <c r="AE30" s="778"/>
      <c r="AF30" s="779">
        <v>1</v>
      </c>
      <c r="AG30" s="780"/>
      <c r="AH30" s="780"/>
      <c r="AI30" s="780"/>
      <c r="AJ30" s="781"/>
      <c r="AK30" s="848">
        <v>58</v>
      </c>
      <c r="AL30" s="849"/>
      <c r="AM30" s="849"/>
      <c r="AN30" s="849"/>
      <c r="AO30" s="849"/>
      <c r="AP30" s="849" t="s">
        <v>541</v>
      </c>
      <c r="AQ30" s="849"/>
      <c r="AR30" s="849"/>
      <c r="AS30" s="849"/>
      <c r="AT30" s="849"/>
      <c r="AU30" s="849" t="s">
        <v>541</v>
      </c>
      <c r="AV30" s="849"/>
      <c r="AW30" s="849"/>
      <c r="AX30" s="849"/>
      <c r="AY30" s="849"/>
      <c r="AZ30" s="850" t="s">
        <v>541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505</v>
      </c>
      <c r="R31" s="777"/>
      <c r="S31" s="777"/>
      <c r="T31" s="777"/>
      <c r="U31" s="777"/>
      <c r="V31" s="777">
        <v>454</v>
      </c>
      <c r="W31" s="777"/>
      <c r="X31" s="777"/>
      <c r="Y31" s="777"/>
      <c r="Z31" s="777"/>
      <c r="AA31" s="777">
        <v>51</v>
      </c>
      <c r="AB31" s="777"/>
      <c r="AC31" s="777"/>
      <c r="AD31" s="777"/>
      <c r="AE31" s="778"/>
      <c r="AF31" s="779">
        <v>892</v>
      </c>
      <c r="AG31" s="780"/>
      <c r="AH31" s="780"/>
      <c r="AI31" s="780"/>
      <c r="AJ31" s="781"/>
      <c r="AK31" s="848">
        <v>3</v>
      </c>
      <c r="AL31" s="849"/>
      <c r="AM31" s="849"/>
      <c r="AN31" s="849"/>
      <c r="AO31" s="849"/>
      <c r="AP31" s="849">
        <v>100</v>
      </c>
      <c r="AQ31" s="849"/>
      <c r="AR31" s="849"/>
      <c r="AS31" s="849"/>
      <c r="AT31" s="849"/>
      <c r="AU31" s="849" t="s">
        <v>541</v>
      </c>
      <c r="AV31" s="849"/>
      <c r="AW31" s="849"/>
      <c r="AX31" s="849"/>
      <c r="AY31" s="849"/>
      <c r="AZ31" s="850" t="s">
        <v>541</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47</v>
      </c>
      <c r="R32" s="777"/>
      <c r="S32" s="777"/>
      <c r="T32" s="777"/>
      <c r="U32" s="777"/>
      <c r="V32" s="777">
        <v>47</v>
      </c>
      <c r="W32" s="777"/>
      <c r="X32" s="777"/>
      <c r="Y32" s="777"/>
      <c r="Z32" s="777"/>
      <c r="AA32" s="777" t="s">
        <v>542</v>
      </c>
      <c r="AB32" s="777"/>
      <c r="AC32" s="777"/>
      <c r="AD32" s="777"/>
      <c r="AE32" s="778"/>
      <c r="AF32" s="779" t="s">
        <v>382</v>
      </c>
      <c r="AG32" s="780"/>
      <c r="AH32" s="780"/>
      <c r="AI32" s="780"/>
      <c r="AJ32" s="781"/>
      <c r="AK32" s="848">
        <v>22</v>
      </c>
      <c r="AL32" s="849"/>
      <c r="AM32" s="849"/>
      <c r="AN32" s="849"/>
      <c r="AO32" s="849"/>
      <c r="AP32" s="849">
        <v>100</v>
      </c>
      <c r="AQ32" s="849"/>
      <c r="AR32" s="849"/>
      <c r="AS32" s="849"/>
      <c r="AT32" s="849"/>
      <c r="AU32" s="849">
        <v>100</v>
      </c>
      <c r="AV32" s="849"/>
      <c r="AW32" s="849"/>
      <c r="AX32" s="849"/>
      <c r="AY32" s="849"/>
      <c r="AZ32" s="850" t="s">
        <v>541</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1082</v>
      </c>
      <c r="AG63" s="860"/>
      <c r="AH63" s="860"/>
      <c r="AI63" s="860"/>
      <c r="AJ63" s="861"/>
      <c r="AK63" s="862"/>
      <c r="AL63" s="857"/>
      <c r="AM63" s="857"/>
      <c r="AN63" s="857"/>
      <c r="AO63" s="857"/>
      <c r="AP63" s="860">
        <v>200</v>
      </c>
      <c r="AQ63" s="860"/>
      <c r="AR63" s="860"/>
      <c r="AS63" s="860"/>
      <c r="AT63" s="860"/>
      <c r="AU63" s="860">
        <v>100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9233</v>
      </c>
      <c r="R68" s="884"/>
      <c r="S68" s="884"/>
      <c r="T68" s="884"/>
      <c r="U68" s="884"/>
      <c r="V68" s="884">
        <v>9107</v>
      </c>
      <c r="W68" s="884"/>
      <c r="X68" s="884"/>
      <c r="Y68" s="884"/>
      <c r="Z68" s="884"/>
      <c r="AA68" s="884">
        <v>127</v>
      </c>
      <c r="AB68" s="884"/>
      <c r="AC68" s="884"/>
      <c r="AD68" s="884"/>
      <c r="AE68" s="884"/>
      <c r="AF68" s="884">
        <v>127</v>
      </c>
      <c r="AG68" s="884"/>
      <c r="AH68" s="884"/>
      <c r="AI68" s="884"/>
      <c r="AJ68" s="884"/>
      <c r="AK68" s="884">
        <v>1770</v>
      </c>
      <c r="AL68" s="884"/>
      <c r="AM68" s="884"/>
      <c r="AN68" s="884"/>
      <c r="AO68" s="884"/>
      <c r="AP68" s="884" t="s">
        <v>540</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1093</v>
      </c>
      <c r="R69" s="849"/>
      <c r="S69" s="849"/>
      <c r="T69" s="849"/>
      <c r="U69" s="849"/>
      <c r="V69" s="849">
        <v>1080</v>
      </c>
      <c r="W69" s="849"/>
      <c r="X69" s="849"/>
      <c r="Y69" s="849"/>
      <c r="Z69" s="849"/>
      <c r="AA69" s="849">
        <v>13</v>
      </c>
      <c r="AB69" s="849"/>
      <c r="AC69" s="849"/>
      <c r="AD69" s="849"/>
      <c r="AE69" s="849"/>
      <c r="AF69" s="849">
        <v>13</v>
      </c>
      <c r="AG69" s="849"/>
      <c r="AH69" s="849"/>
      <c r="AI69" s="849"/>
      <c r="AJ69" s="849"/>
      <c r="AK69" s="849" t="s">
        <v>541</v>
      </c>
      <c r="AL69" s="849"/>
      <c r="AM69" s="849"/>
      <c r="AN69" s="849"/>
      <c r="AO69" s="849"/>
      <c r="AP69" s="849">
        <v>535</v>
      </c>
      <c r="AQ69" s="849"/>
      <c r="AR69" s="849"/>
      <c r="AS69" s="849"/>
      <c r="AT69" s="849"/>
      <c r="AU69" s="849">
        <v>274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760</v>
      </c>
      <c r="R70" s="849"/>
      <c r="S70" s="849"/>
      <c r="T70" s="849"/>
      <c r="U70" s="849"/>
      <c r="V70" s="849">
        <v>753</v>
      </c>
      <c r="W70" s="849"/>
      <c r="X70" s="849"/>
      <c r="Y70" s="849"/>
      <c r="Z70" s="849"/>
      <c r="AA70" s="849">
        <v>7</v>
      </c>
      <c r="AB70" s="849"/>
      <c r="AC70" s="849"/>
      <c r="AD70" s="849"/>
      <c r="AE70" s="849"/>
      <c r="AF70" s="849">
        <v>7</v>
      </c>
      <c r="AG70" s="849"/>
      <c r="AH70" s="849"/>
      <c r="AI70" s="849"/>
      <c r="AJ70" s="849"/>
      <c r="AK70" s="849" t="s">
        <v>541</v>
      </c>
      <c r="AL70" s="849"/>
      <c r="AM70" s="849"/>
      <c r="AN70" s="849"/>
      <c r="AO70" s="849"/>
      <c r="AP70" s="849">
        <v>210</v>
      </c>
      <c r="AQ70" s="849"/>
      <c r="AR70" s="849"/>
      <c r="AS70" s="849"/>
      <c r="AT70" s="849"/>
      <c r="AU70" s="849">
        <v>111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7">
        <v>1927</v>
      </c>
      <c r="R71" s="898"/>
      <c r="S71" s="898"/>
      <c r="T71" s="898"/>
      <c r="U71" s="848"/>
      <c r="V71" s="899">
        <v>1861</v>
      </c>
      <c r="W71" s="898"/>
      <c r="X71" s="898"/>
      <c r="Y71" s="898"/>
      <c r="Z71" s="848"/>
      <c r="AA71" s="899">
        <v>66</v>
      </c>
      <c r="AB71" s="898"/>
      <c r="AC71" s="898"/>
      <c r="AD71" s="898"/>
      <c r="AE71" s="848"/>
      <c r="AF71" s="899">
        <v>66</v>
      </c>
      <c r="AG71" s="898"/>
      <c r="AH71" s="898"/>
      <c r="AI71" s="898"/>
      <c r="AJ71" s="848"/>
      <c r="AK71" s="899">
        <v>412</v>
      </c>
      <c r="AL71" s="898"/>
      <c r="AM71" s="898"/>
      <c r="AN71" s="898"/>
      <c r="AO71" s="848"/>
      <c r="AP71" s="899" t="s">
        <v>481</v>
      </c>
      <c r="AQ71" s="898"/>
      <c r="AR71" s="898"/>
      <c r="AS71" s="898"/>
      <c r="AT71" s="848"/>
      <c r="AU71" s="899" t="s">
        <v>481</v>
      </c>
      <c r="AV71" s="898"/>
      <c r="AW71" s="898"/>
      <c r="AX71" s="898"/>
      <c r="AY71" s="848"/>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7">
        <v>781330</v>
      </c>
      <c r="R72" s="898"/>
      <c r="S72" s="898"/>
      <c r="T72" s="898"/>
      <c r="U72" s="848"/>
      <c r="V72" s="899">
        <v>753431</v>
      </c>
      <c r="W72" s="898"/>
      <c r="X72" s="898"/>
      <c r="Y72" s="898"/>
      <c r="Z72" s="848"/>
      <c r="AA72" s="899">
        <v>27899</v>
      </c>
      <c r="AB72" s="898"/>
      <c r="AC72" s="898"/>
      <c r="AD72" s="898"/>
      <c r="AE72" s="848"/>
      <c r="AF72" s="899">
        <v>27899</v>
      </c>
      <c r="AG72" s="898"/>
      <c r="AH72" s="898"/>
      <c r="AI72" s="898"/>
      <c r="AJ72" s="848"/>
      <c r="AK72" s="899">
        <v>396</v>
      </c>
      <c r="AL72" s="898"/>
      <c r="AM72" s="898"/>
      <c r="AN72" s="898"/>
      <c r="AO72" s="848"/>
      <c r="AP72" s="899" t="s">
        <v>481</v>
      </c>
      <c r="AQ72" s="898"/>
      <c r="AR72" s="898"/>
      <c r="AS72" s="898"/>
      <c r="AT72" s="848"/>
      <c r="AU72" s="899" t="s">
        <v>481</v>
      </c>
      <c r="AV72" s="898"/>
      <c r="AW72" s="898"/>
      <c r="AX72" s="898"/>
      <c r="AY72" s="848"/>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7">
        <v>85</v>
      </c>
      <c r="R73" s="898"/>
      <c r="S73" s="898"/>
      <c r="T73" s="898"/>
      <c r="U73" s="848"/>
      <c r="V73" s="899">
        <v>80</v>
      </c>
      <c r="W73" s="898"/>
      <c r="X73" s="898"/>
      <c r="Y73" s="898"/>
      <c r="Z73" s="848"/>
      <c r="AA73" s="899">
        <v>5</v>
      </c>
      <c r="AB73" s="898"/>
      <c r="AC73" s="898"/>
      <c r="AD73" s="898"/>
      <c r="AE73" s="848"/>
      <c r="AF73" s="899">
        <v>5</v>
      </c>
      <c r="AG73" s="898"/>
      <c r="AH73" s="898"/>
      <c r="AI73" s="898"/>
      <c r="AJ73" s="848"/>
      <c r="AK73" s="899" t="s">
        <v>481</v>
      </c>
      <c r="AL73" s="898"/>
      <c r="AM73" s="898"/>
      <c r="AN73" s="898"/>
      <c r="AO73" s="848"/>
      <c r="AP73" s="899" t="s">
        <v>481</v>
      </c>
      <c r="AQ73" s="898"/>
      <c r="AR73" s="898"/>
      <c r="AS73" s="898"/>
      <c r="AT73" s="848"/>
      <c r="AU73" s="899" t="s">
        <v>481</v>
      </c>
      <c r="AV73" s="898"/>
      <c r="AW73" s="898"/>
      <c r="AX73" s="898"/>
      <c r="AY73" s="848"/>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28117</v>
      </c>
      <c r="AG88" s="860"/>
      <c r="AH88" s="860"/>
      <c r="AI88" s="860"/>
      <c r="AJ88" s="860"/>
      <c r="AK88" s="857"/>
      <c r="AL88" s="857"/>
      <c r="AM88" s="857"/>
      <c r="AN88" s="857"/>
      <c r="AO88" s="857"/>
      <c r="AP88" s="860">
        <v>745</v>
      </c>
      <c r="AQ88" s="860"/>
      <c r="AR88" s="860"/>
      <c r="AS88" s="860"/>
      <c r="AT88" s="860"/>
      <c r="AU88" s="860">
        <v>385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655286</v>
      </c>
      <c r="AB110" s="920"/>
      <c r="AC110" s="920"/>
      <c r="AD110" s="920"/>
      <c r="AE110" s="921"/>
      <c r="AF110" s="922">
        <v>625213</v>
      </c>
      <c r="AG110" s="920"/>
      <c r="AH110" s="920"/>
      <c r="AI110" s="920"/>
      <c r="AJ110" s="921"/>
      <c r="AK110" s="922">
        <v>544565</v>
      </c>
      <c r="AL110" s="920"/>
      <c r="AM110" s="920"/>
      <c r="AN110" s="920"/>
      <c r="AO110" s="921"/>
      <c r="AP110" s="923">
        <v>11.8</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5640745</v>
      </c>
      <c r="BR110" s="957"/>
      <c r="BS110" s="957"/>
      <c r="BT110" s="957"/>
      <c r="BU110" s="957"/>
      <c r="BV110" s="957">
        <v>5664091</v>
      </c>
      <c r="BW110" s="957"/>
      <c r="BX110" s="957"/>
      <c r="BY110" s="957"/>
      <c r="BZ110" s="957"/>
      <c r="CA110" s="957">
        <v>5604120</v>
      </c>
      <c r="CB110" s="957"/>
      <c r="CC110" s="957"/>
      <c r="CD110" s="957"/>
      <c r="CE110" s="957"/>
      <c r="CF110" s="971">
        <v>121.5</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405</v>
      </c>
      <c r="DH110" s="957"/>
      <c r="DI110" s="957"/>
      <c r="DJ110" s="957"/>
      <c r="DK110" s="957"/>
      <c r="DL110" s="957" t="s">
        <v>405</v>
      </c>
      <c r="DM110" s="957"/>
      <c r="DN110" s="957"/>
      <c r="DO110" s="957"/>
      <c r="DP110" s="957"/>
      <c r="DQ110" s="957" t="s">
        <v>405</v>
      </c>
      <c r="DR110" s="957"/>
      <c r="DS110" s="957"/>
      <c r="DT110" s="957"/>
      <c r="DU110" s="957"/>
      <c r="DV110" s="958" t="s">
        <v>405</v>
      </c>
      <c r="DW110" s="958"/>
      <c r="DX110" s="958"/>
      <c r="DY110" s="958"/>
      <c r="DZ110" s="959"/>
    </row>
    <row r="111" spans="1:131" s="197" customFormat="1" ht="26.25" customHeight="1">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103200</v>
      </c>
      <c r="BR111" s="950"/>
      <c r="BS111" s="950"/>
      <c r="BT111" s="950"/>
      <c r="BU111" s="950"/>
      <c r="BV111" s="950">
        <v>77400</v>
      </c>
      <c r="BW111" s="950"/>
      <c r="BX111" s="950"/>
      <c r="BY111" s="950"/>
      <c r="BZ111" s="950"/>
      <c r="CA111" s="950">
        <v>51600</v>
      </c>
      <c r="CB111" s="950"/>
      <c r="CC111" s="950"/>
      <c r="CD111" s="950"/>
      <c r="CE111" s="950"/>
      <c r="CF111" s="944">
        <v>1.1000000000000001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97697</v>
      </c>
      <c r="BR112" s="950"/>
      <c r="BS112" s="950"/>
      <c r="BT112" s="950"/>
      <c r="BU112" s="950"/>
      <c r="BV112" s="950">
        <v>102011</v>
      </c>
      <c r="BW112" s="950"/>
      <c r="BX112" s="950"/>
      <c r="BY112" s="950"/>
      <c r="BZ112" s="950"/>
      <c r="CA112" s="950">
        <v>100444</v>
      </c>
      <c r="CB112" s="950"/>
      <c r="CC112" s="950"/>
      <c r="CD112" s="950"/>
      <c r="CE112" s="950"/>
      <c r="CF112" s="944">
        <v>2.2000000000000002</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12041</v>
      </c>
      <c r="AB113" s="964"/>
      <c r="AC113" s="964"/>
      <c r="AD113" s="964"/>
      <c r="AE113" s="965"/>
      <c r="AF113" s="966">
        <v>11450</v>
      </c>
      <c r="AG113" s="964"/>
      <c r="AH113" s="964"/>
      <c r="AI113" s="964"/>
      <c r="AJ113" s="965"/>
      <c r="AK113" s="966">
        <v>11829</v>
      </c>
      <c r="AL113" s="964"/>
      <c r="AM113" s="964"/>
      <c r="AN113" s="964"/>
      <c r="AO113" s="965"/>
      <c r="AP113" s="967">
        <v>0.3</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529111</v>
      </c>
      <c r="BR113" s="950"/>
      <c r="BS113" s="950"/>
      <c r="BT113" s="950"/>
      <c r="BU113" s="950"/>
      <c r="BV113" s="950">
        <v>462657</v>
      </c>
      <c r="BW113" s="950"/>
      <c r="BX113" s="950"/>
      <c r="BY113" s="950"/>
      <c r="BZ113" s="950"/>
      <c r="CA113" s="950">
        <v>407974</v>
      </c>
      <c r="CB113" s="950"/>
      <c r="CC113" s="950"/>
      <c r="CD113" s="950"/>
      <c r="CE113" s="950"/>
      <c r="CF113" s="944">
        <v>8.8000000000000007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66025</v>
      </c>
      <c r="AB114" s="989"/>
      <c r="AC114" s="989"/>
      <c r="AD114" s="989"/>
      <c r="AE114" s="990"/>
      <c r="AF114" s="991">
        <v>63088</v>
      </c>
      <c r="AG114" s="989"/>
      <c r="AH114" s="989"/>
      <c r="AI114" s="989"/>
      <c r="AJ114" s="990"/>
      <c r="AK114" s="991">
        <v>56039</v>
      </c>
      <c r="AL114" s="989"/>
      <c r="AM114" s="989"/>
      <c r="AN114" s="989"/>
      <c r="AO114" s="990"/>
      <c r="AP114" s="992">
        <v>1.2</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1677463</v>
      </c>
      <c r="BR114" s="950"/>
      <c r="BS114" s="950"/>
      <c r="BT114" s="950"/>
      <c r="BU114" s="950"/>
      <c r="BV114" s="950">
        <v>1591618</v>
      </c>
      <c r="BW114" s="950"/>
      <c r="BX114" s="950"/>
      <c r="BY114" s="950"/>
      <c r="BZ114" s="950"/>
      <c r="CA114" s="950">
        <v>1720972</v>
      </c>
      <c r="CB114" s="950"/>
      <c r="CC114" s="950"/>
      <c r="CD114" s="950"/>
      <c r="CE114" s="950"/>
      <c r="CF114" s="944">
        <v>37.299999999999997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25800</v>
      </c>
      <c r="AB115" s="964"/>
      <c r="AC115" s="964"/>
      <c r="AD115" s="964"/>
      <c r="AE115" s="965"/>
      <c r="AF115" s="966">
        <v>25800</v>
      </c>
      <c r="AG115" s="964"/>
      <c r="AH115" s="964"/>
      <c r="AI115" s="964"/>
      <c r="AJ115" s="965"/>
      <c r="AK115" s="966">
        <v>25800</v>
      </c>
      <c r="AL115" s="964"/>
      <c r="AM115" s="964"/>
      <c r="AN115" s="964"/>
      <c r="AO115" s="965"/>
      <c r="AP115" s="967">
        <v>0.6</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405</v>
      </c>
      <c r="BR115" s="950"/>
      <c r="BS115" s="950"/>
      <c r="BT115" s="950"/>
      <c r="BU115" s="950"/>
      <c r="BV115" s="950" t="s">
        <v>405</v>
      </c>
      <c r="BW115" s="950"/>
      <c r="BX115" s="950"/>
      <c r="BY115" s="950"/>
      <c r="BZ115" s="950"/>
      <c r="CA115" s="950" t="s">
        <v>405</v>
      </c>
      <c r="CB115" s="950"/>
      <c r="CC115" s="950"/>
      <c r="CD115" s="950"/>
      <c r="CE115" s="950"/>
      <c r="CF115" s="944" t="s">
        <v>405</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405</v>
      </c>
      <c r="AB116" s="989"/>
      <c r="AC116" s="989"/>
      <c r="AD116" s="989"/>
      <c r="AE116" s="990"/>
      <c r="AF116" s="991" t="s">
        <v>405</v>
      </c>
      <c r="AG116" s="989"/>
      <c r="AH116" s="989"/>
      <c r="AI116" s="989"/>
      <c r="AJ116" s="990"/>
      <c r="AK116" s="991" t="s">
        <v>405</v>
      </c>
      <c r="AL116" s="989"/>
      <c r="AM116" s="989"/>
      <c r="AN116" s="989"/>
      <c r="AO116" s="990"/>
      <c r="AP116" s="992" t="s">
        <v>405</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759152</v>
      </c>
      <c r="AB117" s="996"/>
      <c r="AC117" s="996"/>
      <c r="AD117" s="996"/>
      <c r="AE117" s="997"/>
      <c r="AF117" s="995">
        <v>725551</v>
      </c>
      <c r="AG117" s="996"/>
      <c r="AH117" s="996"/>
      <c r="AI117" s="996"/>
      <c r="AJ117" s="997"/>
      <c r="AK117" s="995">
        <v>638233</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8048216</v>
      </c>
      <c r="BR118" s="1016"/>
      <c r="BS118" s="1016"/>
      <c r="BT118" s="1016"/>
      <c r="BU118" s="1016"/>
      <c r="BV118" s="1016">
        <v>7897777</v>
      </c>
      <c r="BW118" s="1016"/>
      <c r="BX118" s="1016"/>
      <c r="BY118" s="1016"/>
      <c r="BZ118" s="1016"/>
      <c r="CA118" s="1016">
        <v>7885110</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2066444</v>
      </c>
      <c r="BR119" s="957"/>
      <c r="BS119" s="957"/>
      <c r="BT119" s="957"/>
      <c r="BU119" s="957"/>
      <c r="BV119" s="957">
        <v>2055274</v>
      </c>
      <c r="BW119" s="957"/>
      <c r="BX119" s="957"/>
      <c r="BY119" s="957"/>
      <c r="BZ119" s="957"/>
      <c r="CA119" s="957">
        <v>2009932</v>
      </c>
      <c r="CB119" s="957"/>
      <c r="CC119" s="957"/>
      <c r="CD119" s="957"/>
      <c r="CE119" s="957"/>
      <c r="CF119" s="971">
        <v>43.6</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103200</v>
      </c>
      <c r="DH119" s="1028"/>
      <c r="DI119" s="1028"/>
      <c r="DJ119" s="1028"/>
      <c r="DK119" s="1029"/>
      <c r="DL119" s="1030">
        <v>77400</v>
      </c>
      <c r="DM119" s="1028"/>
      <c r="DN119" s="1028"/>
      <c r="DO119" s="1028"/>
      <c r="DP119" s="1029"/>
      <c r="DQ119" s="1030">
        <v>51600</v>
      </c>
      <c r="DR119" s="1028"/>
      <c r="DS119" s="1028"/>
      <c r="DT119" s="1028"/>
      <c r="DU119" s="1029"/>
      <c r="DV119" s="1031">
        <v>1.1000000000000001</v>
      </c>
      <c r="DW119" s="1032"/>
      <c r="DX119" s="1032"/>
      <c r="DY119" s="1032"/>
      <c r="DZ119" s="1033"/>
    </row>
    <row r="120" spans="1:130" s="197" customFormat="1" ht="26.25" customHeight="1">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34984</v>
      </c>
      <c r="BR120" s="950"/>
      <c r="BS120" s="950"/>
      <c r="BT120" s="950"/>
      <c r="BU120" s="950"/>
      <c r="BV120" s="950">
        <v>34663</v>
      </c>
      <c r="BW120" s="950"/>
      <c r="BX120" s="950"/>
      <c r="BY120" s="950"/>
      <c r="BZ120" s="950"/>
      <c r="CA120" s="950">
        <v>24101</v>
      </c>
      <c r="CB120" s="950"/>
      <c r="CC120" s="950"/>
      <c r="CD120" s="950"/>
      <c r="CE120" s="950"/>
      <c r="CF120" s="944">
        <v>0.5</v>
      </c>
      <c r="CG120" s="945"/>
      <c r="CH120" s="945"/>
      <c r="CI120" s="945"/>
      <c r="CJ120" s="945"/>
      <c r="CK120" s="1043" t="s">
        <v>435</v>
      </c>
      <c r="CL120" s="1044"/>
      <c r="CM120" s="1044"/>
      <c r="CN120" s="1044"/>
      <c r="CO120" s="1045"/>
      <c r="CP120" s="1051" t="s">
        <v>436</v>
      </c>
      <c r="CQ120" s="1052"/>
      <c r="CR120" s="1052"/>
      <c r="CS120" s="1052"/>
      <c r="CT120" s="1052"/>
      <c r="CU120" s="1052"/>
      <c r="CV120" s="1052"/>
      <c r="CW120" s="1052"/>
      <c r="CX120" s="1052"/>
      <c r="CY120" s="1052"/>
      <c r="CZ120" s="1052"/>
      <c r="DA120" s="1052"/>
      <c r="DB120" s="1052"/>
      <c r="DC120" s="1052"/>
      <c r="DD120" s="1052"/>
      <c r="DE120" s="1052"/>
      <c r="DF120" s="1053"/>
      <c r="DG120" s="956">
        <v>96940</v>
      </c>
      <c r="DH120" s="957"/>
      <c r="DI120" s="957"/>
      <c r="DJ120" s="957"/>
      <c r="DK120" s="957"/>
      <c r="DL120" s="957">
        <v>101527</v>
      </c>
      <c r="DM120" s="957"/>
      <c r="DN120" s="957"/>
      <c r="DO120" s="957"/>
      <c r="DP120" s="957"/>
      <c r="DQ120" s="957">
        <v>99943</v>
      </c>
      <c r="DR120" s="957"/>
      <c r="DS120" s="957"/>
      <c r="DT120" s="957"/>
      <c r="DU120" s="957"/>
      <c r="DV120" s="958">
        <v>2.2000000000000002</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5513684</v>
      </c>
      <c r="BR121" s="1016"/>
      <c r="BS121" s="1016"/>
      <c r="BT121" s="1016"/>
      <c r="BU121" s="1016"/>
      <c r="BV121" s="1016">
        <v>5514349</v>
      </c>
      <c r="BW121" s="1016"/>
      <c r="BX121" s="1016"/>
      <c r="BY121" s="1016"/>
      <c r="BZ121" s="1016"/>
      <c r="CA121" s="1016">
        <v>5533500</v>
      </c>
      <c r="CB121" s="1016"/>
      <c r="CC121" s="1016"/>
      <c r="CD121" s="1016"/>
      <c r="CE121" s="1016"/>
      <c r="CF121" s="1054">
        <v>120</v>
      </c>
      <c r="CG121" s="1055"/>
      <c r="CH121" s="1055"/>
      <c r="CI121" s="1055"/>
      <c r="CJ121" s="1055"/>
      <c r="CK121" s="1046"/>
      <c r="CL121" s="1047"/>
      <c r="CM121" s="1047"/>
      <c r="CN121" s="1047"/>
      <c r="CO121" s="1048"/>
      <c r="CP121" s="1037" t="s">
        <v>439</v>
      </c>
      <c r="CQ121" s="1038"/>
      <c r="CR121" s="1038"/>
      <c r="CS121" s="1038"/>
      <c r="CT121" s="1038"/>
      <c r="CU121" s="1038"/>
      <c r="CV121" s="1038"/>
      <c r="CW121" s="1038"/>
      <c r="CX121" s="1038"/>
      <c r="CY121" s="1038"/>
      <c r="CZ121" s="1038"/>
      <c r="DA121" s="1038"/>
      <c r="DB121" s="1038"/>
      <c r="DC121" s="1038"/>
      <c r="DD121" s="1038"/>
      <c r="DE121" s="1038"/>
      <c r="DF121" s="1039"/>
      <c r="DG121" s="949">
        <v>757</v>
      </c>
      <c r="DH121" s="950"/>
      <c r="DI121" s="950"/>
      <c r="DJ121" s="950"/>
      <c r="DK121" s="950"/>
      <c r="DL121" s="950">
        <v>484</v>
      </c>
      <c r="DM121" s="950"/>
      <c r="DN121" s="950"/>
      <c r="DO121" s="950"/>
      <c r="DP121" s="950"/>
      <c r="DQ121" s="950">
        <v>501</v>
      </c>
      <c r="DR121" s="950"/>
      <c r="DS121" s="950"/>
      <c r="DT121" s="950"/>
      <c r="DU121" s="950"/>
      <c r="DV121" s="951">
        <v>0</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7615112</v>
      </c>
      <c r="BR122" s="1065"/>
      <c r="BS122" s="1065"/>
      <c r="BT122" s="1065"/>
      <c r="BU122" s="1065"/>
      <c r="BV122" s="1065">
        <v>7604286</v>
      </c>
      <c r="BW122" s="1065"/>
      <c r="BX122" s="1065"/>
      <c r="BY122" s="1065"/>
      <c r="BZ122" s="1065"/>
      <c r="CA122" s="1065">
        <v>7567533</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108</v>
      </c>
      <c r="DH122" s="950"/>
      <c r="DI122" s="950"/>
      <c r="DJ122" s="950"/>
      <c r="DK122" s="950"/>
      <c r="DL122" s="950" t="s">
        <v>108</v>
      </c>
      <c r="DM122" s="950"/>
      <c r="DN122" s="950"/>
      <c r="DO122" s="950"/>
      <c r="DP122" s="950"/>
      <c r="DQ122" s="950" t="s">
        <v>108</v>
      </c>
      <c r="DR122" s="950"/>
      <c r="DS122" s="950"/>
      <c r="DT122" s="950"/>
      <c r="DU122" s="950"/>
      <c r="DV122" s="951" t="s">
        <v>108</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9.4</v>
      </c>
      <c r="BR123" s="1057"/>
      <c r="BS123" s="1057"/>
      <c r="BT123" s="1057"/>
      <c r="BU123" s="1057"/>
      <c r="BV123" s="1057">
        <v>6.5</v>
      </c>
      <c r="BW123" s="1057"/>
      <c r="BX123" s="1057"/>
      <c r="BY123" s="1057"/>
      <c r="BZ123" s="1057"/>
      <c r="CA123" s="1057">
        <v>6.8</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25800</v>
      </c>
      <c r="AB125" s="989"/>
      <c r="AC125" s="989"/>
      <c r="AD125" s="989"/>
      <c r="AE125" s="990"/>
      <c r="AF125" s="991">
        <v>25800</v>
      </c>
      <c r="AG125" s="989"/>
      <c r="AH125" s="989"/>
      <c r="AI125" s="989"/>
      <c r="AJ125" s="990"/>
      <c r="AK125" s="991">
        <v>25800</v>
      </c>
      <c r="AL125" s="989"/>
      <c r="AM125" s="989"/>
      <c r="AN125" s="989"/>
      <c r="AO125" s="990"/>
      <c r="AP125" s="992">
        <v>0.6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444</v>
      </c>
      <c r="AB127" s="989"/>
      <c r="AC127" s="989"/>
      <c r="AD127" s="989"/>
      <c r="AE127" s="990"/>
      <c r="AF127" s="991" t="s">
        <v>444</v>
      </c>
      <c r="AG127" s="989"/>
      <c r="AH127" s="989"/>
      <c r="AI127" s="989"/>
      <c r="AJ127" s="990"/>
      <c r="AK127" s="991" t="s">
        <v>444</v>
      </c>
      <c r="AL127" s="989"/>
      <c r="AM127" s="989"/>
      <c r="AN127" s="989"/>
      <c r="AO127" s="990"/>
      <c r="AP127" s="992" t="s">
        <v>444</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14.94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457</v>
      </c>
      <c r="DM127" s="1078"/>
      <c r="DN127" s="1078"/>
      <c r="DO127" s="1078"/>
      <c r="DP127" s="1078"/>
      <c r="DQ127" s="1078" t="s">
        <v>457</v>
      </c>
      <c r="DR127" s="1078"/>
      <c r="DS127" s="1078"/>
      <c r="DT127" s="1078"/>
      <c r="DU127" s="1078"/>
      <c r="DV127" s="1079" t="s">
        <v>457</v>
      </c>
      <c r="DW127" s="1079"/>
      <c r="DX127" s="1079"/>
      <c r="DY127" s="1079"/>
      <c r="DZ127" s="1080"/>
    </row>
    <row r="128" spans="1:130" s="197" customFormat="1" ht="26.25" customHeight="1">
      <c r="A128" s="1101" t="s">
        <v>458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459</v>
      </c>
      <c r="X128" s="1103"/>
      <c r="Y128" s="1103"/>
      <c r="Z128" s="1104"/>
      <c r="AA128" s="1119">
        <v>52053</v>
      </c>
      <c r="AB128" s="1120"/>
      <c r="AC128" s="1120"/>
      <c r="AD128" s="1120"/>
      <c r="AE128" s="1121"/>
      <c r="AF128" s="1122">
        <v>24825</v>
      </c>
      <c r="AG128" s="1120"/>
      <c r="AH128" s="1120"/>
      <c r="AI128" s="1120"/>
      <c r="AJ128" s="1121"/>
      <c r="AK128" s="1122">
        <v>10964</v>
      </c>
      <c r="AL128" s="1120"/>
      <c r="AM128" s="1120"/>
      <c r="AN128" s="1120"/>
      <c r="AO128" s="1121"/>
      <c r="AP128" s="1123"/>
      <c r="AQ128" s="1124"/>
      <c r="AR128" s="1124"/>
      <c r="AS128" s="1124"/>
      <c r="AT128" s="1125"/>
      <c r="AU128" s="235"/>
      <c r="AV128" s="235"/>
      <c r="AW128" s="235"/>
      <c r="AX128" s="1084" t="s">
        <v>460</v>
      </c>
      <c r="AY128" s="980"/>
      <c r="AZ128" s="980"/>
      <c r="BA128" s="980"/>
      <c r="BB128" s="980"/>
      <c r="BC128" s="980"/>
      <c r="BD128" s="980"/>
      <c r="BE128" s="981"/>
      <c r="BF128" s="1096" t="s">
        <v>444</v>
      </c>
      <c r="BG128" s="1097"/>
      <c r="BH128" s="1097"/>
      <c r="BI128" s="1097"/>
      <c r="BJ128" s="1097"/>
      <c r="BK128" s="1097"/>
      <c r="BL128" s="1098"/>
      <c r="BM128" s="1096">
        <v>19.940000000000001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5056732</v>
      </c>
      <c r="AB129" s="989"/>
      <c r="AC129" s="989"/>
      <c r="AD129" s="989"/>
      <c r="AE129" s="990"/>
      <c r="AF129" s="991">
        <v>5018586</v>
      </c>
      <c r="AG129" s="989"/>
      <c r="AH129" s="989"/>
      <c r="AI129" s="989"/>
      <c r="AJ129" s="990"/>
      <c r="AK129" s="991">
        <v>5099393</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480802</v>
      </c>
      <c r="AB130" s="989"/>
      <c r="AC130" s="989"/>
      <c r="AD130" s="989"/>
      <c r="AE130" s="990"/>
      <c r="AF130" s="991">
        <v>511053</v>
      </c>
      <c r="AG130" s="989"/>
      <c r="AH130" s="989"/>
      <c r="AI130" s="989"/>
      <c r="AJ130" s="990"/>
      <c r="AK130" s="991">
        <v>487586</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4575930</v>
      </c>
      <c r="AB131" s="1028"/>
      <c r="AC131" s="1028"/>
      <c r="AD131" s="1028"/>
      <c r="AE131" s="1029"/>
      <c r="AF131" s="1030">
        <v>4507533</v>
      </c>
      <c r="AG131" s="1028"/>
      <c r="AH131" s="1028"/>
      <c r="AI131" s="1028"/>
      <c r="AJ131" s="1029"/>
      <c r="AK131" s="1030">
        <v>4611807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4.9453772239999996</v>
      </c>
      <c r="AB132" s="1134"/>
      <c r="AC132" s="1134"/>
      <c r="AD132" s="1134"/>
      <c r="AE132" s="1135"/>
      <c r="AF132" s="1136">
        <v>4.2079115119999999</v>
      </c>
      <c r="AG132" s="1134"/>
      <c r="AH132" s="1134"/>
      <c r="AI132" s="1134"/>
      <c r="AJ132" s="1135"/>
      <c r="AK132" s="1136">
        <v>3.0288127839999999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5.9</v>
      </c>
      <c r="AB133" s="1141"/>
      <c r="AC133" s="1141"/>
      <c r="AD133" s="1141"/>
      <c r="AE133" s="1142"/>
      <c r="AF133" s="1140">
        <v>4.8</v>
      </c>
      <c r="AG133" s="1141"/>
      <c r="AH133" s="1141"/>
      <c r="AI133" s="1141"/>
      <c r="AJ133" s="1142"/>
      <c r="AK133" s="1140">
        <v>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1" zoomScale="70" zoomScaleNormal="85" zoomScaleSheetLayoutView="70" workbookViewId="0">
      <selection activeCell="F1" sqref="F1"/>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1624055</v>
      </c>
      <c r="L9" s="264">
        <v>71365</v>
      </c>
      <c r="M9" s="265">
        <v>55347</v>
      </c>
      <c r="N9" s="266">
        <v>28.9</v>
      </c>
    </row>
    <row r="10" spans="1:16">
      <c r="A10" s="248"/>
      <c r="B10" s="244"/>
      <c r="C10" s="244"/>
      <c r="D10" s="244"/>
      <c r="E10" s="244"/>
      <c r="F10" s="244"/>
      <c r="G10" s="1149" t="s">
        <v>478</v>
      </c>
      <c r="H10" s="1150"/>
      <c r="I10" s="1150"/>
      <c r="J10" s="1151"/>
      <c r="K10" s="267">
        <v>150628</v>
      </c>
      <c r="L10" s="268">
        <v>6619</v>
      </c>
      <c r="M10" s="269">
        <v>5378</v>
      </c>
      <c r="N10" s="270">
        <v>23.1</v>
      </c>
    </row>
    <row r="11" spans="1:16" ht="13.5" customHeight="1">
      <c r="A11" s="248"/>
      <c r="B11" s="244"/>
      <c r="C11" s="244"/>
      <c r="D11" s="244"/>
      <c r="E11" s="244"/>
      <c r="F11" s="244"/>
      <c r="G11" s="1149" t="s">
        <v>479</v>
      </c>
      <c r="H11" s="1150"/>
      <c r="I11" s="1150"/>
      <c r="J11" s="1151"/>
      <c r="K11" s="267">
        <v>386336</v>
      </c>
      <c r="L11" s="268">
        <v>16977</v>
      </c>
      <c r="M11" s="269">
        <v>7824</v>
      </c>
      <c r="N11" s="270">
        <v>117</v>
      </c>
    </row>
    <row r="12" spans="1:16" ht="13.5" customHeight="1">
      <c r="A12" s="248"/>
      <c r="B12" s="244"/>
      <c r="C12" s="244"/>
      <c r="D12" s="244"/>
      <c r="E12" s="244"/>
      <c r="F12" s="244"/>
      <c r="G12" s="1149" t="s">
        <v>480</v>
      </c>
      <c r="H12" s="1150"/>
      <c r="I12" s="1150"/>
      <c r="J12" s="1151"/>
      <c r="K12" s="267" t="s">
        <v>481</v>
      </c>
      <c r="L12" s="268" t="s">
        <v>481</v>
      </c>
      <c r="M12" s="269">
        <v>137</v>
      </c>
      <c r="N12" s="270" t="s">
        <v>481</v>
      </c>
    </row>
    <row r="13" spans="1:16" ht="13.5" customHeight="1">
      <c r="A13" s="248"/>
      <c r="B13" s="244"/>
      <c r="C13" s="244"/>
      <c r="D13" s="244"/>
      <c r="E13" s="244"/>
      <c r="F13" s="244"/>
      <c r="G13" s="1149" t="s">
        <v>482</v>
      </c>
      <c r="H13" s="1150"/>
      <c r="I13" s="1150"/>
      <c r="J13" s="1151"/>
      <c r="K13" s="267" t="s">
        <v>481</v>
      </c>
      <c r="L13" s="268" t="s">
        <v>481</v>
      </c>
      <c r="M13" s="269">
        <v>6</v>
      </c>
      <c r="N13" s="270" t="s">
        <v>481</v>
      </c>
    </row>
    <row r="14" spans="1:16" ht="13.5" customHeight="1">
      <c r="A14" s="248"/>
      <c r="B14" s="244"/>
      <c r="C14" s="244"/>
      <c r="D14" s="244"/>
      <c r="E14" s="244"/>
      <c r="F14" s="244"/>
      <c r="G14" s="1149" t="s">
        <v>483</v>
      </c>
      <c r="H14" s="1150"/>
      <c r="I14" s="1150"/>
      <c r="J14" s="1151"/>
      <c r="K14" s="267" t="s">
        <v>481</v>
      </c>
      <c r="L14" s="268" t="s">
        <v>481</v>
      </c>
      <c r="M14" s="269">
        <v>2598</v>
      </c>
      <c r="N14" s="270" t="s">
        <v>481</v>
      </c>
    </row>
    <row r="15" spans="1:16" ht="13.5" customHeight="1">
      <c r="A15" s="248"/>
      <c r="B15" s="244"/>
      <c r="C15" s="244"/>
      <c r="D15" s="244"/>
      <c r="E15" s="244"/>
      <c r="F15" s="244"/>
      <c r="G15" s="1149" t="s">
        <v>484</v>
      </c>
      <c r="H15" s="1150"/>
      <c r="I15" s="1150"/>
      <c r="J15" s="1151"/>
      <c r="K15" s="267">
        <v>6894</v>
      </c>
      <c r="L15" s="268">
        <v>303</v>
      </c>
      <c r="M15" s="269">
        <v>1203</v>
      </c>
      <c r="N15" s="270">
        <v>-74.8</v>
      </c>
    </row>
    <row r="16" spans="1:16">
      <c r="A16" s="248"/>
      <c r="B16" s="244"/>
      <c r="C16" s="244"/>
      <c r="D16" s="244"/>
      <c r="E16" s="244"/>
      <c r="F16" s="244"/>
      <c r="G16" s="1152" t="s">
        <v>485</v>
      </c>
      <c r="H16" s="1153"/>
      <c r="I16" s="1153"/>
      <c r="J16" s="1154"/>
      <c r="K16" s="268">
        <v>-126469</v>
      </c>
      <c r="L16" s="268">
        <v>-5557</v>
      </c>
      <c r="M16" s="269">
        <v>-5188</v>
      </c>
      <c r="N16" s="270">
        <v>7.1</v>
      </c>
    </row>
    <row r="17" spans="1:16">
      <c r="A17" s="248"/>
      <c r="B17" s="244"/>
      <c r="C17" s="244"/>
      <c r="D17" s="244"/>
      <c r="E17" s="244"/>
      <c r="F17" s="244"/>
      <c r="G17" s="1152" t="s">
        <v>167</v>
      </c>
      <c r="H17" s="1153"/>
      <c r="I17" s="1153"/>
      <c r="J17" s="1154"/>
      <c r="K17" s="268">
        <v>2041444</v>
      </c>
      <c r="L17" s="268">
        <v>89706</v>
      </c>
      <c r="M17" s="269">
        <v>67305</v>
      </c>
      <c r="N17" s="270">
        <v>33.299999999999997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8.6999999999999993</v>
      </c>
      <c r="L21" s="281">
        <v>6.27</v>
      </c>
      <c r="M21" s="282">
        <v>2.4300000000000002</v>
      </c>
      <c r="N21" s="249"/>
      <c r="O21" s="283"/>
      <c r="P21" s="279"/>
    </row>
    <row r="22" spans="1:16" s="284" customFormat="1">
      <c r="A22" s="279"/>
      <c r="B22" s="249"/>
      <c r="C22" s="249"/>
      <c r="D22" s="249"/>
      <c r="E22" s="249"/>
      <c r="F22" s="249"/>
      <c r="G22" s="1144" t="s">
        <v>491</v>
      </c>
      <c r="H22" s="1145"/>
      <c r="I22" s="1145"/>
      <c r="J22" s="1146"/>
      <c r="K22" s="285">
        <v>97.5</v>
      </c>
      <c r="L22" s="286">
        <v>97.2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544565</v>
      </c>
      <c r="L32" s="294">
        <v>23930</v>
      </c>
      <c r="M32" s="295">
        <v>29478</v>
      </c>
      <c r="N32" s="296">
        <v>-18.8</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t="s">
        <v>481</v>
      </c>
      <c r="N34" s="296" t="s">
        <v>481</v>
      </c>
    </row>
    <row r="35" spans="1:16" ht="27" customHeight="1">
      <c r="A35" s="248"/>
      <c r="B35" s="244"/>
      <c r="C35" s="244"/>
      <c r="D35" s="244"/>
      <c r="E35" s="244"/>
      <c r="F35" s="244"/>
      <c r="G35" s="1160" t="s">
        <v>498</v>
      </c>
      <c r="H35" s="1161"/>
      <c r="I35" s="1161"/>
      <c r="J35" s="1162"/>
      <c r="K35" s="294">
        <v>11829</v>
      </c>
      <c r="L35" s="294">
        <v>520</v>
      </c>
      <c r="M35" s="295">
        <v>9466</v>
      </c>
      <c r="N35" s="296">
        <v>-94.5</v>
      </c>
    </row>
    <row r="36" spans="1:16" ht="27" customHeight="1">
      <c r="A36" s="248"/>
      <c r="B36" s="244"/>
      <c r="C36" s="244"/>
      <c r="D36" s="244"/>
      <c r="E36" s="244"/>
      <c r="F36" s="244"/>
      <c r="G36" s="1160" t="s">
        <v>499</v>
      </c>
      <c r="H36" s="1161"/>
      <c r="I36" s="1161"/>
      <c r="J36" s="1162"/>
      <c r="K36" s="294">
        <v>56039</v>
      </c>
      <c r="L36" s="294">
        <v>2462</v>
      </c>
      <c r="M36" s="295">
        <v>2568</v>
      </c>
      <c r="N36" s="296">
        <v>-4.0999999999999996</v>
      </c>
    </row>
    <row r="37" spans="1:16" ht="13.5" customHeight="1">
      <c r="A37" s="248"/>
      <c r="B37" s="244"/>
      <c r="C37" s="244"/>
      <c r="D37" s="244"/>
      <c r="E37" s="244"/>
      <c r="F37" s="244"/>
      <c r="G37" s="1160" t="s">
        <v>500</v>
      </c>
      <c r="H37" s="1161"/>
      <c r="I37" s="1161"/>
      <c r="J37" s="1162"/>
      <c r="K37" s="294">
        <v>25800</v>
      </c>
      <c r="L37" s="294">
        <v>1134</v>
      </c>
      <c r="M37" s="295">
        <v>1267</v>
      </c>
      <c r="N37" s="296">
        <v>-10.5</v>
      </c>
    </row>
    <row r="38" spans="1:16" ht="27" customHeight="1">
      <c r="A38" s="248"/>
      <c r="B38" s="244"/>
      <c r="C38" s="244"/>
      <c r="D38" s="244"/>
      <c r="E38" s="244"/>
      <c r="F38" s="244"/>
      <c r="G38" s="1163" t="s">
        <v>501</v>
      </c>
      <c r="H38" s="1164"/>
      <c r="I38" s="1164"/>
      <c r="J38" s="1165"/>
      <c r="K38" s="297" t="s">
        <v>481</v>
      </c>
      <c r="L38" s="297" t="s">
        <v>481</v>
      </c>
      <c r="M38" s="298">
        <v>1</v>
      </c>
      <c r="N38" s="299" t="s">
        <v>481</v>
      </c>
      <c r="O38" s="293"/>
    </row>
    <row r="39" spans="1:16">
      <c r="A39" s="248"/>
      <c r="B39" s="244"/>
      <c r="C39" s="244"/>
      <c r="D39" s="244"/>
      <c r="E39" s="244"/>
      <c r="F39" s="244"/>
      <c r="G39" s="1163" t="s">
        <v>502</v>
      </c>
      <c r="H39" s="1164"/>
      <c r="I39" s="1164"/>
      <c r="J39" s="1165"/>
      <c r="K39" s="300">
        <v>-10964</v>
      </c>
      <c r="L39" s="300">
        <v>-482</v>
      </c>
      <c r="M39" s="301">
        <v>-3176</v>
      </c>
      <c r="N39" s="302">
        <v>-84.8</v>
      </c>
      <c r="O39" s="293"/>
    </row>
    <row r="40" spans="1:16" ht="27" customHeight="1">
      <c r="A40" s="248"/>
      <c r="B40" s="244"/>
      <c r="C40" s="244"/>
      <c r="D40" s="244"/>
      <c r="E40" s="244"/>
      <c r="F40" s="244"/>
      <c r="G40" s="1160" t="s">
        <v>503</v>
      </c>
      <c r="H40" s="1161"/>
      <c r="I40" s="1161"/>
      <c r="J40" s="1162"/>
      <c r="K40" s="300">
        <v>-487586</v>
      </c>
      <c r="L40" s="300">
        <v>-21426</v>
      </c>
      <c r="M40" s="301">
        <v>-27766</v>
      </c>
      <c r="N40" s="302">
        <v>-22.8</v>
      </c>
      <c r="O40" s="293"/>
    </row>
    <row r="41" spans="1:16">
      <c r="A41" s="248"/>
      <c r="B41" s="244"/>
      <c r="C41" s="244"/>
      <c r="D41" s="244"/>
      <c r="E41" s="244"/>
      <c r="F41" s="244"/>
      <c r="G41" s="1166" t="s">
        <v>278</v>
      </c>
      <c r="H41" s="1167"/>
      <c r="I41" s="1167"/>
      <c r="J41" s="1168"/>
      <c r="K41" s="294">
        <v>139683</v>
      </c>
      <c r="L41" s="300">
        <v>6138</v>
      </c>
      <c r="M41" s="301">
        <v>11838</v>
      </c>
      <c r="N41" s="302">
        <v>-48.2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514181</v>
      </c>
      <c r="J51" s="320">
        <v>22204</v>
      </c>
      <c r="K51" s="321">
        <v>-22.1</v>
      </c>
      <c r="L51" s="322">
        <v>42839</v>
      </c>
      <c r="M51" s="323">
        <v>-13.3</v>
      </c>
      <c r="N51" s="324">
        <v>-8.8000000000000007</v>
      </c>
    </row>
    <row r="52" spans="1:14">
      <c r="A52" s="248"/>
      <c r="B52" s="244"/>
      <c r="C52" s="244"/>
      <c r="D52" s="244"/>
      <c r="E52" s="244"/>
      <c r="F52" s="244"/>
      <c r="G52" s="325"/>
      <c r="H52" s="326" t="s">
        <v>514</v>
      </c>
      <c r="I52" s="327">
        <v>421520</v>
      </c>
      <c r="J52" s="328">
        <v>18203</v>
      </c>
      <c r="K52" s="329">
        <v>-23.3</v>
      </c>
      <c r="L52" s="330">
        <v>22027</v>
      </c>
      <c r="M52" s="331">
        <v>-17.100000000000001</v>
      </c>
      <c r="N52" s="332">
        <v>-6.2</v>
      </c>
    </row>
    <row r="53" spans="1:14">
      <c r="A53" s="248"/>
      <c r="B53" s="244"/>
      <c r="C53" s="244"/>
      <c r="D53" s="244"/>
      <c r="E53" s="244"/>
      <c r="F53" s="244"/>
      <c r="G53" s="310" t="s">
        <v>515</v>
      </c>
      <c r="H53" s="311"/>
      <c r="I53" s="319">
        <v>846566</v>
      </c>
      <c r="J53" s="320">
        <v>36438</v>
      </c>
      <c r="K53" s="321">
        <v>64.099999999999994</v>
      </c>
      <c r="L53" s="322">
        <v>46819</v>
      </c>
      <c r="M53" s="323">
        <v>9.3000000000000007</v>
      </c>
      <c r="N53" s="324">
        <v>54.8</v>
      </c>
    </row>
    <row r="54" spans="1:14">
      <c r="A54" s="248"/>
      <c r="B54" s="244"/>
      <c r="C54" s="244"/>
      <c r="D54" s="244"/>
      <c r="E54" s="244"/>
      <c r="F54" s="244"/>
      <c r="G54" s="325"/>
      <c r="H54" s="326" t="s">
        <v>514</v>
      </c>
      <c r="I54" s="327">
        <v>605659</v>
      </c>
      <c r="J54" s="328">
        <v>26069</v>
      </c>
      <c r="K54" s="329">
        <v>43.2</v>
      </c>
      <c r="L54" s="330">
        <v>24121</v>
      </c>
      <c r="M54" s="331">
        <v>9.5</v>
      </c>
      <c r="N54" s="332">
        <v>33.700000000000003</v>
      </c>
    </row>
    <row r="55" spans="1:14">
      <c r="A55" s="248"/>
      <c r="B55" s="244"/>
      <c r="C55" s="244"/>
      <c r="D55" s="244"/>
      <c r="E55" s="244"/>
      <c r="F55" s="244"/>
      <c r="G55" s="310" t="s">
        <v>516</v>
      </c>
      <c r="H55" s="311"/>
      <c r="I55" s="319">
        <v>899771</v>
      </c>
      <c r="J55" s="320">
        <v>39015</v>
      </c>
      <c r="K55" s="321">
        <v>7.1</v>
      </c>
      <c r="L55" s="322">
        <v>53270</v>
      </c>
      <c r="M55" s="323">
        <v>13.8</v>
      </c>
      <c r="N55" s="324">
        <v>-6.7</v>
      </c>
    </row>
    <row r="56" spans="1:14">
      <c r="A56" s="248"/>
      <c r="B56" s="244"/>
      <c r="C56" s="244"/>
      <c r="D56" s="244"/>
      <c r="E56" s="244"/>
      <c r="F56" s="244"/>
      <c r="G56" s="325"/>
      <c r="H56" s="326" t="s">
        <v>514</v>
      </c>
      <c r="I56" s="327">
        <v>398094</v>
      </c>
      <c r="J56" s="328">
        <v>17262</v>
      </c>
      <c r="K56" s="329">
        <v>-33.799999999999997</v>
      </c>
      <c r="L56" s="330">
        <v>24316</v>
      </c>
      <c r="M56" s="331">
        <v>0.8</v>
      </c>
      <c r="N56" s="332">
        <v>-34.6</v>
      </c>
    </row>
    <row r="57" spans="1:14">
      <c r="A57" s="248"/>
      <c r="B57" s="244"/>
      <c r="C57" s="244"/>
      <c r="D57" s="244"/>
      <c r="E57" s="244"/>
      <c r="F57" s="244"/>
      <c r="G57" s="310" t="s">
        <v>517</v>
      </c>
      <c r="H57" s="311"/>
      <c r="I57" s="319">
        <v>757093</v>
      </c>
      <c r="J57" s="320">
        <v>32957</v>
      </c>
      <c r="K57" s="321">
        <v>-15.5</v>
      </c>
      <c r="L57" s="322">
        <v>53292</v>
      </c>
      <c r="M57" s="323">
        <v>0</v>
      </c>
      <c r="N57" s="324">
        <v>-15.5</v>
      </c>
    </row>
    <row r="58" spans="1:14">
      <c r="A58" s="248"/>
      <c r="B58" s="244"/>
      <c r="C58" s="244"/>
      <c r="D58" s="244"/>
      <c r="E58" s="244"/>
      <c r="F58" s="244"/>
      <c r="G58" s="325"/>
      <c r="H58" s="326" t="s">
        <v>514</v>
      </c>
      <c r="I58" s="327">
        <v>393563</v>
      </c>
      <c r="J58" s="328">
        <v>17132</v>
      </c>
      <c r="K58" s="329">
        <v>-0.8</v>
      </c>
      <c r="L58" s="330">
        <v>28900</v>
      </c>
      <c r="M58" s="331">
        <v>18.899999999999999</v>
      </c>
      <c r="N58" s="332">
        <v>-19.7</v>
      </c>
    </row>
    <row r="59" spans="1:14">
      <c r="A59" s="248"/>
      <c r="B59" s="244"/>
      <c r="C59" s="244"/>
      <c r="D59" s="244"/>
      <c r="E59" s="244"/>
      <c r="F59" s="244"/>
      <c r="G59" s="310" t="s">
        <v>518</v>
      </c>
      <c r="H59" s="311"/>
      <c r="I59" s="319">
        <v>378877</v>
      </c>
      <c r="J59" s="320">
        <v>16649</v>
      </c>
      <c r="K59" s="321">
        <v>-49.5</v>
      </c>
      <c r="L59" s="322">
        <v>49919</v>
      </c>
      <c r="M59" s="323">
        <v>-6.3</v>
      </c>
      <c r="N59" s="324">
        <v>-43.2</v>
      </c>
    </row>
    <row r="60" spans="1:14">
      <c r="A60" s="248"/>
      <c r="B60" s="244"/>
      <c r="C60" s="244"/>
      <c r="D60" s="244"/>
      <c r="E60" s="244"/>
      <c r="F60" s="244"/>
      <c r="G60" s="325"/>
      <c r="H60" s="326" t="s">
        <v>514</v>
      </c>
      <c r="I60" s="333">
        <v>297008</v>
      </c>
      <c r="J60" s="328">
        <v>13051</v>
      </c>
      <c r="K60" s="329">
        <v>-23.8</v>
      </c>
      <c r="L60" s="330">
        <v>26398</v>
      </c>
      <c r="M60" s="331">
        <v>-8.6999999999999993</v>
      </c>
      <c r="N60" s="332">
        <v>-15.1</v>
      </c>
    </row>
    <row r="61" spans="1:14">
      <c r="A61" s="248"/>
      <c r="B61" s="244"/>
      <c r="C61" s="244"/>
      <c r="D61" s="244"/>
      <c r="E61" s="244"/>
      <c r="F61" s="244"/>
      <c r="G61" s="310" t="s">
        <v>519</v>
      </c>
      <c r="H61" s="334"/>
      <c r="I61" s="335">
        <v>679298</v>
      </c>
      <c r="J61" s="336">
        <v>29453</v>
      </c>
      <c r="K61" s="337">
        <v>-3.2</v>
      </c>
      <c r="L61" s="338">
        <v>49228</v>
      </c>
      <c r="M61" s="339">
        <v>0.7</v>
      </c>
      <c r="N61" s="324">
        <v>-3.9</v>
      </c>
    </row>
    <row r="62" spans="1:14">
      <c r="A62" s="248"/>
      <c r="B62" s="244"/>
      <c r="C62" s="244"/>
      <c r="D62" s="244"/>
      <c r="E62" s="244"/>
      <c r="F62" s="244"/>
      <c r="G62" s="325"/>
      <c r="H62" s="326" t="s">
        <v>514</v>
      </c>
      <c r="I62" s="327">
        <v>423169</v>
      </c>
      <c r="J62" s="328">
        <v>18343</v>
      </c>
      <c r="K62" s="329">
        <v>-7.7</v>
      </c>
      <c r="L62" s="330">
        <v>25152</v>
      </c>
      <c r="M62" s="331">
        <v>0.7</v>
      </c>
      <c r="N62" s="332">
        <v>-8.4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18.93</v>
      </c>
      <c r="G47" s="12">
        <v>21.19</v>
      </c>
      <c r="H47" s="12">
        <v>23.88</v>
      </c>
      <c r="I47" s="12">
        <v>21.77</v>
      </c>
      <c r="J47" s="13">
        <v>18.29</v>
      </c>
    </row>
    <row r="48" spans="2:10" ht="57.75" customHeight="1">
      <c r="B48" s="14"/>
      <c r="C48" s="1171" t="s">
        <v>4</v>
      </c>
      <c r="D48" s="1171"/>
      <c r="E48" s="1172"/>
      <c r="F48" s="15">
        <v>4.4800000000000004</v>
      </c>
      <c r="G48" s="16">
        <v>6.11</v>
      </c>
      <c r="H48" s="16">
        <v>7.65</v>
      </c>
      <c r="I48" s="16">
        <v>4.2</v>
      </c>
      <c r="J48" s="17">
        <v>11.1</v>
      </c>
    </row>
    <row r="49" spans="2:10" ht="57.75" customHeight="1" thickBot="1">
      <c r="B49" s="18"/>
      <c r="C49" s="1173" t="s">
        <v>5</v>
      </c>
      <c r="D49" s="1173"/>
      <c r="E49" s="1174"/>
      <c r="F49" s="19" t="s">
        <v>526</v>
      </c>
      <c r="G49" s="20">
        <v>2.9</v>
      </c>
      <c r="H49" s="20">
        <v>4.72</v>
      </c>
      <c r="I49" s="20" t="s">
        <v>527</v>
      </c>
      <c r="J49" s="21">
        <v>3.84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12.75</v>
      </c>
      <c r="G34" s="33">
        <v>14.63</v>
      </c>
      <c r="H34" s="33">
        <v>16.32</v>
      </c>
      <c r="I34" s="33">
        <v>17.739999999999998</v>
      </c>
      <c r="J34" s="34">
        <v>17.489999999999998</v>
      </c>
      <c r="K34" s="22"/>
      <c r="L34" s="22"/>
      <c r="M34" s="22"/>
      <c r="N34" s="22"/>
      <c r="O34" s="22"/>
      <c r="P34" s="22"/>
    </row>
    <row r="35" spans="1:16" ht="39" customHeight="1">
      <c r="A35" s="22"/>
      <c r="B35" s="35"/>
      <c r="C35" s="1175" t="s">
        <v>529</v>
      </c>
      <c r="D35" s="1176"/>
      <c r="E35" s="1177"/>
      <c r="F35" s="36">
        <v>4.4800000000000004</v>
      </c>
      <c r="G35" s="37">
        <v>6.1</v>
      </c>
      <c r="H35" s="37">
        <v>7.65</v>
      </c>
      <c r="I35" s="37">
        <v>4.2</v>
      </c>
      <c r="J35" s="38">
        <v>11.1</v>
      </c>
      <c r="K35" s="22"/>
      <c r="L35" s="22"/>
      <c r="M35" s="22"/>
      <c r="N35" s="22"/>
      <c r="O35" s="22"/>
      <c r="P35" s="22"/>
    </row>
    <row r="36" spans="1:16" ht="39" customHeight="1">
      <c r="A36" s="22"/>
      <c r="B36" s="35"/>
      <c r="C36" s="1175" t="s">
        <v>530</v>
      </c>
      <c r="D36" s="1176"/>
      <c r="E36" s="1177"/>
      <c r="F36" s="36">
        <v>0.03</v>
      </c>
      <c r="G36" s="37">
        <v>0.12</v>
      </c>
      <c r="H36" s="37">
        <v>0.55000000000000004</v>
      </c>
      <c r="I36" s="37">
        <v>1.03</v>
      </c>
      <c r="J36" s="38">
        <v>2.35</v>
      </c>
      <c r="K36" s="22"/>
      <c r="L36" s="22"/>
      <c r="M36" s="22"/>
      <c r="N36" s="22"/>
      <c r="O36" s="22"/>
      <c r="P36" s="22"/>
    </row>
    <row r="37" spans="1:16" ht="39" customHeight="1">
      <c r="A37" s="22"/>
      <c r="B37" s="35"/>
      <c r="C37" s="1175" t="s">
        <v>531</v>
      </c>
      <c r="D37" s="1176"/>
      <c r="E37" s="1177"/>
      <c r="F37" s="36">
        <v>2.5299999999999998</v>
      </c>
      <c r="G37" s="37">
        <v>1.58</v>
      </c>
      <c r="H37" s="37">
        <v>3.03</v>
      </c>
      <c r="I37" s="37">
        <v>1.17</v>
      </c>
      <c r="J37" s="38">
        <v>1.36</v>
      </c>
      <c r="K37" s="22"/>
      <c r="L37" s="22"/>
      <c r="M37" s="22"/>
      <c r="N37" s="22"/>
      <c r="O37" s="22"/>
      <c r="P37" s="22"/>
    </row>
    <row r="38" spans="1:16" ht="39" customHeight="1">
      <c r="A38" s="22"/>
      <c r="B38" s="35"/>
      <c r="C38" s="1175" t="s">
        <v>532</v>
      </c>
      <c r="D38" s="1176"/>
      <c r="E38" s="1177"/>
      <c r="F38" s="36">
        <v>0.02</v>
      </c>
      <c r="G38" s="37">
        <v>0.02</v>
      </c>
      <c r="H38" s="37">
        <v>0.01</v>
      </c>
      <c r="I38" s="37">
        <v>0.01</v>
      </c>
      <c r="J38" s="38">
        <v>0.01</v>
      </c>
      <c r="K38" s="22"/>
      <c r="L38" s="22"/>
      <c r="M38" s="22"/>
      <c r="N38" s="22"/>
      <c r="O38" s="22"/>
      <c r="P38" s="22"/>
    </row>
    <row r="39" spans="1:16" ht="39" customHeight="1">
      <c r="A39" s="22"/>
      <c r="B39" s="35"/>
      <c r="C39" s="1175" t="s">
        <v>533</v>
      </c>
      <c r="D39" s="1176"/>
      <c r="E39" s="1177"/>
      <c r="F39" s="36">
        <v>0</v>
      </c>
      <c r="G39" s="37">
        <v>0</v>
      </c>
      <c r="H39" s="37">
        <v>0</v>
      </c>
      <c r="I39" s="37">
        <v>0</v>
      </c>
      <c r="J39" s="38">
        <v>0</v>
      </c>
      <c r="K39" s="22"/>
      <c r="L39" s="22"/>
      <c r="M39" s="22"/>
      <c r="N39" s="22"/>
      <c r="O39" s="22"/>
      <c r="P39" s="22"/>
    </row>
    <row r="40" spans="1:16" ht="39" customHeight="1">
      <c r="A40" s="22"/>
      <c r="B40" s="35"/>
      <c r="C40" s="1175" t="s">
        <v>534</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536</v>
      </c>
      <c r="D43" s="1179"/>
      <c r="E43" s="1180"/>
      <c r="F43" s="41" t="s">
        <v>481</v>
      </c>
      <c r="G43" s="42" t="s">
        <v>481</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780</v>
      </c>
      <c r="L45" s="60">
        <v>707</v>
      </c>
      <c r="M45" s="60">
        <v>655</v>
      </c>
      <c r="N45" s="60">
        <v>625</v>
      </c>
      <c r="O45" s="61">
        <v>545</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12</v>
      </c>
      <c r="L48" s="64">
        <v>12</v>
      </c>
      <c r="M48" s="64">
        <v>12</v>
      </c>
      <c r="N48" s="64">
        <v>11</v>
      </c>
      <c r="O48" s="65">
        <v>12</v>
      </c>
      <c r="P48" s="48"/>
      <c r="Q48" s="48"/>
      <c r="R48" s="48"/>
      <c r="S48" s="48"/>
      <c r="T48" s="48"/>
      <c r="U48" s="48"/>
    </row>
    <row r="49" spans="1:21" ht="30.75" customHeight="1">
      <c r="A49" s="48"/>
      <c r="B49" s="1193"/>
      <c r="C49" s="1194"/>
      <c r="D49" s="62"/>
      <c r="E49" s="1185" t="s">
        <v>15</v>
      </c>
      <c r="F49" s="1185"/>
      <c r="G49" s="1185"/>
      <c r="H49" s="1185"/>
      <c r="I49" s="1185"/>
      <c r="J49" s="1186"/>
      <c r="K49" s="63">
        <v>219</v>
      </c>
      <c r="L49" s="64">
        <v>112</v>
      </c>
      <c r="M49" s="64">
        <v>66</v>
      </c>
      <c r="N49" s="64">
        <v>63</v>
      </c>
      <c r="O49" s="65">
        <v>56</v>
      </c>
      <c r="P49" s="48"/>
      <c r="Q49" s="48"/>
      <c r="R49" s="48"/>
      <c r="S49" s="48"/>
      <c r="T49" s="48"/>
      <c r="U49" s="48"/>
    </row>
    <row r="50" spans="1:21" ht="30.75" customHeight="1">
      <c r="A50" s="48"/>
      <c r="B50" s="1193"/>
      <c r="C50" s="1194"/>
      <c r="D50" s="62"/>
      <c r="E50" s="1185" t="s">
        <v>16</v>
      </c>
      <c r="F50" s="1185"/>
      <c r="G50" s="1185"/>
      <c r="H50" s="1185"/>
      <c r="I50" s="1185"/>
      <c r="J50" s="1186"/>
      <c r="K50" s="63">
        <v>26</v>
      </c>
      <c r="L50" s="64">
        <v>26</v>
      </c>
      <c r="M50" s="64">
        <v>26</v>
      </c>
      <c r="N50" s="64">
        <v>26</v>
      </c>
      <c r="O50" s="65">
        <v>26</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685</v>
      </c>
      <c r="L52" s="64">
        <v>615</v>
      </c>
      <c r="M52" s="64">
        <v>534</v>
      </c>
      <c r="N52" s="64">
        <v>535</v>
      </c>
      <c r="O52" s="65">
        <v>498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352</v>
      </c>
      <c r="L53" s="69">
        <v>242</v>
      </c>
      <c r="M53" s="69">
        <v>225</v>
      </c>
      <c r="N53" s="69">
        <v>190</v>
      </c>
      <c r="O53" s="70">
        <v>141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5481</v>
      </c>
      <c r="J41" s="83">
        <v>5507</v>
      </c>
      <c r="K41" s="83">
        <v>5641</v>
      </c>
      <c r="L41" s="83">
        <v>5664</v>
      </c>
      <c r="M41" s="84">
        <v>5604</v>
      </c>
    </row>
    <row r="42" spans="2:13" ht="27.75" customHeight="1">
      <c r="B42" s="1201"/>
      <c r="C42" s="1202"/>
      <c r="D42" s="85"/>
      <c r="E42" s="1207" t="s">
        <v>25</v>
      </c>
      <c r="F42" s="1207"/>
      <c r="G42" s="1207"/>
      <c r="H42" s="1208"/>
      <c r="I42" s="86">
        <v>155</v>
      </c>
      <c r="J42" s="87">
        <v>129</v>
      </c>
      <c r="K42" s="87">
        <v>103</v>
      </c>
      <c r="L42" s="87">
        <v>77</v>
      </c>
      <c r="M42" s="88">
        <v>52</v>
      </c>
    </row>
    <row r="43" spans="2:13" ht="27.75" customHeight="1">
      <c r="B43" s="1201"/>
      <c r="C43" s="1202"/>
      <c r="D43" s="85"/>
      <c r="E43" s="1207" t="s">
        <v>26</v>
      </c>
      <c r="F43" s="1207"/>
      <c r="G43" s="1207"/>
      <c r="H43" s="1208"/>
      <c r="I43" s="86">
        <v>113</v>
      </c>
      <c r="J43" s="87">
        <v>104</v>
      </c>
      <c r="K43" s="87">
        <v>98</v>
      </c>
      <c r="L43" s="87">
        <v>102</v>
      </c>
      <c r="M43" s="88">
        <v>100</v>
      </c>
    </row>
    <row r="44" spans="2:13" ht="27.75" customHeight="1">
      <c r="B44" s="1201"/>
      <c r="C44" s="1202"/>
      <c r="D44" s="85"/>
      <c r="E44" s="1207" t="s">
        <v>27</v>
      </c>
      <c r="F44" s="1207"/>
      <c r="G44" s="1207"/>
      <c r="H44" s="1208"/>
      <c r="I44" s="86">
        <v>617</v>
      </c>
      <c r="J44" s="87">
        <v>503</v>
      </c>
      <c r="K44" s="87">
        <v>529</v>
      </c>
      <c r="L44" s="87">
        <v>463</v>
      </c>
      <c r="M44" s="88">
        <v>408</v>
      </c>
    </row>
    <row r="45" spans="2:13" ht="27.75" customHeight="1">
      <c r="B45" s="1201"/>
      <c r="C45" s="1202"/>
      <c r="D45" s="85"/>
      <c r="E45" s="1207" t="s">
        <v>28</v>
      </c>
      <c r="F45" s="1207"/>
      <c r="G45" s="1207"/>
      <c r="H45" s="1208"/>
      <c r="I45" s="86">
        <v>2136</v>
      </c>
      <c r="J45" s="87">
        <v>1623</v>
      </c>
      <c r="K45" s="87">
        <v>1677</v>
      </c>
      <c r="L45" s="87">
        <v>1592</v>
      </c>
      <c r="M45" s="88">
        <v>1721</v>
      </c>
    </row>
    <row r="46" spans="2:13" ht="27.75" customHeight="1">
      <c r="B46" s="1201"/>
      <c r="C46" s="1202"/>
      <c r="D46" s="85"/>
      <c r="E46" s="1207" t="s">
        <v>29</v>
      </c>
      <c r="F46" s="1207"/>
      <c r="G46" s="1207"/>
      <c r="H46" s="1208"/>
      <c r="I46" s="86">
        <v>1</v>
      </c>
      <c r="J46" s="87">
        <v>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1924</v>
      </c>
      <c r="J49" s="87">
        <v>1931</v>
      </c>
      <c r="K49" s="87">
        <v>2066</v>
      </c>
      <c r="L49" s="87">
        <v>2055</v>
      </c>
      <c r="M49" s="88">
        <v>2010</v>
      </c>
    </row>
    <row r="50" spans="2:13" ht="27.75" customHeight="1">
      <c r="B50" s="1201"/>
      <c r="C50" s="1202"/>
      <c r="D50" s="85"/>
      <c r="E50" s="1207" t="s">
        <v>34</v>
      </c>
      <c r="F50" s="1207"/>
      <c r="G50" s="1207"/>
      <c r="H50" s="1208"/>
      <c r="I50" s="86">
        <v>199</v>
      </c>
      <c r="J50" s="87">
        <v>84</v>
      </c>
      <c r="K50" s="87">
        <v>35</v>
      </c>
      <c r="L50" s="87">
        <v>35</v>
      </c>
      <c r="M50" s="88">
        <v>24</v>
      </c>
    </row>
    <row r="51" spans="2:13" ht="27.75" customHeight="1">
      <c r="B51" s="1203"/>
      <c r="C51" s="1204"/>
      <c r="D51" s="85"/>
      <c r="E51" s="1207" t="s">
        <v>35</v>
      </c>
      <c r="F51" s="1207"/>
      <c r="G51" s="1207"/>
      <c r="H51" s="1208"/>
      <c r="I51" s="86">
        <v>5085</v>
      </c>
      <c r="J51" s="87">
        <v>5323</v>
      </c>
      <c r="K51" s="87">
        <v>5514</v>
      </c>
      <c r="L51" s="87">
        <v>5514</v>
      </c>
      <c r="M51" s="88">
        <v>5534</v>
      </c>
    </row>
    <row r="52" spans="2:13" ht="27.75" customHeight="1" thickBot="1">
      <c r="B52" s="1211" t="s">
        <v>36</v>
      </c>
      <c r="C52" s="1212"/>
      <c r="D52" s="90"/>
      <c r="E52" s="1213" t="s">
        <v>37</v>
      </c>
      <c r="F52" s="1213"/>
      <c r="G52" s="1213"/>
      <c r="H52" s="1214"/>
      <c r="I52" s="91">
        <v>1295</v>
      </c>
      <c r="J52" s="92">
        <v>529</v>
      </c>
      <c r="K52" s="92">
        <v>433</v>
      </c>
      <c r="L52" s="92">
        <v>293</v>
      </c>
      <c r="M52" s="93">
        <v>318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351" t="s">
        <v>549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550</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551</v>
      </c>
      <c r="H51" s="1228"/>
      <c r="I51" s="1233" t="s">
        <v>552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553</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554</v>
      </c>
      <c r="H55" s="1239"/>
      <c r="I55" s="1237" t="s">
        <v>552</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553</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351" t="s">
        <v>549</v>
      </c>
      <c r="I64" s="352"/>
      <c r="J64" s="352"/>
      <c r="K64" s="352"/>
      <c r="L64" s="244"/>
      <c r="M64" s="244"/>
      <c r="N64" s="244"/>
      <c r="O64" s="244"/>
    </row>
    <row r="65" spans="2:30">
      <c r="B65" s="248"/>
      <c r="C65" s="244"/>
      <c r="D65" s="244"/>
      <c r="E65" s="244"/>
      <c r="F65" s="244"/>
      <c r="G65" s="1247" t="s">
        <v>558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556</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551</v>
      </c>
      <c r="H73" s="1228"/>
      <c r="I73" s="1233" t="s">
        <v>552</v>
      </c>
      <c r="J73" s="1233"/>
      <c r="K73" s="1248">
        <v>27.7</v>
      </c>
      <c r="L73" s="1248">
        <v>11.8</v>
      </c>
      <c r="M73" s="1236">
        <v>9.4</v>
      </c>
      <c r="N73" s="1236">
        <v>6.5</v>
      </c>
      <c r="O73" s="1236">
        <v>6.8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557</v>
      </c>
      <c r="J75" s="1237"/>
      <c r="K75" s="1249">
        <v>8.4</v>
      </c>
      <c r="L75" s="1249">
        <v>7</v>
      </c>
      <c r="M75" s="1249">
        <v>5.9</v>
      </c>
      <c r="N75" s="1249">
        <v>4.8</v>
      </c>
      <c r="O75" s="1249">
        <v>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554</v>
      </c>
      <c r="H77" s="1239"/>
      <c r="I77" s="1237" t="s">
        <v>552</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557</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E3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22204</v>
      </c>
      <c r="E3" s="116"/>
      <c r="F3" s="117">
        <v>42839</v>
      </c>
      <c r="G3" s="118"/>
      <c r="H3" s="119"/>
    </row>
    <row r="4" spans="1:8">
      <c r="A4" s="120"/>
      <c r="B4" s="121"/>
      <c r="C4" s="122"/>
      <c r="D4" s="123">
        <v>18203</v>
      </c>
      <c r="E4" s="124"/>
      <c r="F4" s="125">
        <v>22027</v>
      </c>
      <c r="G4" s="126"/>
      <c r="H4" s="127"/>
    </row>
    <row r="5" spans="1:8">
      <c r="A5" s="108" t="s">
        <v>515</v>
      </c>
      <c r="B5" s="113"/>
      <c r="C5" s="114"/>
      <c r="D5" s="115">
        <v>36438</v>
      </c>
      <c r="E5" s="116"/>
      <c r="F5" s="117">
        <v>46819</v>
      </c>
      <c r="G5" s="118"/>
      <c r="H5" s="119"/>
    </row>
    <row r="6" spans="1:8">
      <c r="A6" s="120"/>
      <c r="B6" s="121"/>
      <c r="C6" s="122"/>
      <c r="D6" s="123">
        <v>26069</v>
      </c>
      <c r="E6" s="124"/>
      <c r="F6" s="125">
        <v>24121</v>
      </c>
      <c r="G6" s="126"/>
      <c r="H6" s="127"/>
    </row>
    <row r="7" spans="1:8">
      <c r="A7" s="108" t="s">
        <v>516</v>
      </c>
      <c r="B7" s="113"/>
      <c r="C7" s="114"/>
      <c r="D7" s="115">
        <v>39015</v>
      </c>
      <c r="E7" s="116"/>
      <c r="F7" s="117">
        <v>53270</v>
      </c>
      <c r="G7" s="118"/>
      <c r="H7" s="119"/>
    </row>
    <row r="8" spans="1:8">
      <c r="A8" s="120"/>
      <c r="B8" s="121"/>
      <c r="C8" s="122"/>
      <c r="D8" s="123">
        <v>17262</v>
      </c>
      <c r="E8" s="124"/>
      <c r="F8" s="125">
        <v>24316</v>
      </c>
      <c r="G8" s="126"/>
      <c r="H8" s="127"/>
    </row>
    <row r="9" spans="1:8">
      <c r="A9" s="108" t="s">
        <v>517</v>
      </c>
      <c r="B9" s="113"/>
      <c r="C9" s="114"/>
      <c r="D9" s="115">
        <v>32957</v>
      </c>
      <c r="E9" s="116"/>
      <c r="F9" s="117">
        <v>53292</v>
      </c>
      <c r="G9" s="118"/>
      <c r="H9" s="119"/>
    </row>
    <row r="10" spans="1:8">
      <c r="A10" s="120"/>
      <c r="B10" s="121"/>
      <c r="C10" s="122"/>
      <c r="D10" s="123">
        <v>17132</v>
      </c>
      <c r="E10" s="124"/>
      <c r="F10" s="125">
        <v>28900</v>
      </c>
      <c r="G10" s="126"/>
      <c r="H10" s="127"/>
    </row>
    <row r="11" spans="1:8">
      <c r="A11" s="108" t="s">
        <v>518</v>
      </c>
      <c r="B11" s="113"/>
      <c r="C11" s="114"/>
      <c r="D11" s="115">
        <v>16649</v>
      </c>
      <c r="E11" s="116"/>
      <c r="F11" s="117">
        <v>49919</v>
      </c>
      <c r="G11" s="118"/>
      <c r="H11" s="119"/>
    </row>
    <row r="12" spans="1:8">
      <c r="A12" s="120"/>
      <c r="B12" s="121"/>
      <c r="C12" s="128"/>
      <c r="D12" s="123">
        <v>13051</v>
      </c>
      <c r="E12" s="124"/>
      <c r="F12" s="125">
        <v>26398</v>
      </c>
      <c r="G12" s="126"/>
      <c r="H12" s="127"/>
    </row>
    <row r="13" spans="1:8">
      <c r="A13" s="108"/>
      <c r="B13" s="113"/>
      <c r="C13" s="129"/>
      <c r="D13" s="130">
        <v>29453</v>
      </c>
      <c r="E13" s="131"/>
      <c r="F13" s="132">
        <v>49228</v>
      </c>
      <c r="G13" s="133"/>
      <c r="H13" s="119"/>
    </row>
    <row r="14" spans="1:8">
      <c r="A14" s="120"/>
      <c r="B14" s="121"/>
      <c r="C14" s="122"/>
      <c r="D14" s="123">
        <v>18343</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4.4800000000000004</v>
      </c>
      <c r="C19" s="134">
        <f>ROUND(VALUE(SUBSTITUTE(実質収支比率等に係る経年分析!G$48,"▲","-")),2)</f>
        <v>6.11</v>
      </c>
      <c r="D19" s="134">
        <f>ROUND(VALUE(SUBSTITUTE(実質収支比率等に係る経年分析!H$48,"▲","-")),2)</f>
        <v>7.65</v>
      </c>
      <c r="E19" s="134">
        <f>ROUND(VALUE(SUBSTITUTE(実質収支比率等に係る経年分析!I$48,"▲","-")),2)</f>
        <v>4.2</v>
      </c>
      <c r="F19" s="134">
        <f>ROUND(VALUE(SUBSTITUTE(実質収支比率等に係る経年分析!J$48,"▲","-")),2)</f>
        <v>11.1</v>
      </c>
    </row>
    <row r="20" spans="1:11">
      <c r="A20" s="134" t="s">
        <v>42</v>
      </c>
      <c r="B20" s="134">
        <f>ROUND(VALUE(SUBSTITUTE(実質収支比率等に係る経年分析!F$47,"▲","-")),2)</f>
        <v>18.93</v>
      </c>
      <c r="C20" s="134">
        <f>ROUND(VALUE(SUBSTITUTE(実質収支比率等に係る経年分析!G$47,"▲","-")),2)</f>
        <v>21.19</v>
      </c>
      <c r="D20" s="134">
        <f>ROUND(VALUE(SUBSTITUTE(実質収支比率等に係る経年分析!H$47,"▲","-")),2)</f>
        <v>23.88</v>
      </c>
      <c r="E20" s="134">
        <f>ROUND(VALUE(SUBSTITUTE(実質収支比率等に係る経年分析!I$47,"▲","-")),2)</f>
        <v>21.77</v>
      </c>
      <c r="F20" s="134">
        <f>ROUND(VALUE(SUBSTITUTE(実質収支比率等に係る経年分析!J$47,"▲","-")),2)</f>
        <v>18.29</v>
      </c>
    </row>
    <row r="21" spans="1:11">
      <c r="A21" s="134" t="s">
        <v>43</v>
      </c>
      <c r="B21" s="134">
        <f>IF(ISNUMBER(VALUE(SUBSTITUTE(実質収支比率等に係る経年分析!F$49,"▲","-"))),ROUND(VALUE(SUBSTITUTE(実質収支比率等に係る経年分析!F$49,"▲","-")),2),NA())</f>
        <v>-4.04</v>
      </c>
      <c r="C21" s="134">
        <f>IF(ISNUMBER(VALUE(SUBSTITUTE(実質収支比率等に係る経年分析!G$49,"▲","-"))),ROUND(VALUE(SUBSTITUTE(実質収支比率等に係る経年分析!G$49,"▲","-")),2),NA())</f>
        <v>2.9</v>
      </c>
      <c r="D21" s="134">
        <f>IF(ISNUMBER(VALUE(SUBSTITUTE(実質収支比率等に係る経年分析!H$49,"▲","-"))),ROUND(VALUE(SUBSTITUTE(実質収支比率等に係る経年分析!H$49,"▲","-")),2),NA())</f>
        <v>4.72</v>
      </c>
      <c r="E21" s="134">
        <f>IF(ISNUMBER(VALUE(SUBSTITUTE(実質収支比率等に係る経年分析!I$49,"▲","-"))),ROUND(VALUE(SUBSTITUTE(実質収支比率等に係る経年分析!I$49,"▲","-")),2),NA())</f>
        <v>-5.8</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農業集落家庭排水処理施設特別会計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2.5299999999999998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17.489999999999998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685</v>
      </c>
      <c r="E42" s="136"/>
      <c r="F42" s="136"/>
      <c r="G42" s="136">
        <f>'実質公債費比率（分子）の構造'!L$52</f>
        <v>615</v>
      </c>
      <c r="H42" s="136"/>
      <c r="I42" s="136"/>
      <c r="J42" s="136">
        <f>'実質公債費比率（分子）の構造'!M$52</f>
        <v>534</v>
      </c>
      <c r="K42" s="136"/>
      <c r="L42" s="136"/>
      <c r="M42" s="136">
        <f>'実質公債費比率（分子）の構造'!N$52</f>
        <v>535</v>
      </c>
      <c r="N42" s="136"/>
      <c r="O42" s="136"/>
      <c r="P42" s="136">
        <f>'実質公債費比率（分子）の構造'!O$52</f>
        <v>498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26</v>
      </c>
      <c r="C44" s="136"/>
      <c r="D44" s="136"/>
      <c r="E44" s="136">
        <f>'実質公債費比率（分子）の構造'!L$50</f>
        <v>26</v>
      </c>
      <c r="F44" s="136"/>
      <c r="G44" s="136"/>
      <c r="H44" s="136">
        <f>'実質公債費比率（分子）の構造'!M$50</f>
        <v>26</v>
      </c>
      <c r="I44" s="136"/>
      <c r="J44" s="136"/>
      <c r="K44" s="136">
        <f>'実質公債費比率（分子）の構造'!N$50</f>
        <v>26</v>
      </c>
      <c r="L44" s="136"/>
      <c r="M44" s="136"/>
      <c r="N44" s="136">
        <f>'実質公債費比率（分子）の構造'!O$50</f>
        <v>26</v>
      </c>
      <c r="O44" s="136"/>
      <c r="P44" s="136"/>
    </row>
    <row r="45" spans="1:16">
      <c r="A45" s="136" t="s">
        <v>53</v>
      </c>
      <c r="B45" s="136">
        <f>'実質公債費比率（分子）の構造'!K$49</f>
        <v>219</v>
      </c>
      <c r="C45" s="136"/>
      <c r="D45" s="136"/>
      <c r="E45" s="136">
        <f>'実質公債費比率（分子）の構造'!L$49</f>
        <v>112</v>
      </c>
      <c r="F45" s="136"/>
      <c r="G45" s="136"/>
      <c r="H45" s="136">
        <f>'実質公債費比率（分子）の構造'!M$49</f>
        <v>66</v>
      </c>
      <c r="I45" s="136"/>
      <c r="J45" s="136"/>
      <c r="K45" s="136">
        <f>'実質公債費比率（分子）の構造'!N$49</f>
        <v>63</v>
      </c>
      <c r="L45" s="136"/>
      <c r="M45" s="136"/>
      <c r="N45" s="136">
        <f>'実質公債費比率（分子）の構造'!O$49</f>
        <v>56</v>
      </c>
      <c r="O45" s="136"/>
      <c r="P45" s="136"/>
    </row>
    <row r="46" spans="1:16">
      <c r="A46" s="136" t="s">
        <v>54</v>
      </c>
      <c r="B46" s="136">
        <f>'実質公債費比率（分子）の構造'!K$48</f>
        <v>12</v>
      </c>
      <c r="C46" s="136"/>
      <c r="D46" s="136"/>
      <c r="E46" s="136">
        <f>'実質公債費比率（分子）の構造'!L$48</f>
        <v>12</v>
      </c>
      <c r="F46" s="136"/>
      <c r="G46" s="136"/>
      <c r="H46" s="136">
        <f>'実質公債費比率（分子）の構造'!M$48</f>
        <v>12</v>
      </c>
      <c r="I46" s="136"/>
      <c r="J46" s="136"/>
      <c r="K46" s="136">
        <f>'実質公債費比率（分子）の構造'!N$48</f>
        <v>11</v>
      </c>
      <c r="L46" s="136"/>
      <c r="M46" s="136"/>
      <c r="N46" s="136">
        <f>'実質公債費比率（分子）の構造'!O$48</f>
        <v>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780</v>
      </c>
      <c r="C49" s="136"/>
      <c r="D49" s="136"/>
      <c r="E49" s="136">
        <f>'実質公債費比率（分子）の構造'!L$45</f>
        <v>707</v>
      </c>
      <c r="F49" s="136"/>
      <c r="G49" s="136"/>
      <c r="H49" s="136">
        <f>'実質公債費比率（分子）の構造'!M$45</f>
        <v>655</v>
      </c>
      <c r="I49" s="136"/>
      <c r="J49" s="136"/>
      <c r="K49" s="136">
        <f>'実質公債費比率（分子）の構造'!N$45</f>
        <v>625</v>
      </c>
      <c r="L49" s="136"/>
      <c r="M49" s="136"/>
      <c r="N49" s="136">
        <f>'実質公債費比率（分子）の構造'!O$45</f>
        <v>545</v>
      </c>
      <c r="O49" s="136"/>
      <c r="P49" s="136"/>
    </row>
    <row r="50" spans="1:16">
      <c r="A50" s="136" t="s">
        <v>58</v>
      </c>
      <c r="B50" s="136" t="e">
        <f>NA()</f>
        <v>#N/A</v>
      </c>
      <c r="C50" s="136">
        <f>IF(ISNUMBER('実質公債費比率（分子）の構造'!K$53),'実質公債費比率（分子）の構造'!K$53,NA())</f>
        <v>352</v>
      </c>
      <c r="D50" s="136" t="e">
        <f>NA()</f>
        <v>#N/A</v>
      </c>
      <c r="E50" s="136" t="e">
        <f>NA()</f>
        <v>#N/A</v>
      </c>
      <c r="F50" s="136">
        <f>IF(ISNUMBER('実質公債費比率（分子）の構造'!L$53),'実質公債費比率（分子）の構造'!L$53,NA())</f>
        <v>242</v>
      </c>
      <c r="G50" s="136" t="e">
        <f>NA()</f>
        <v>#N/A</v>
      </c>
      <c r="H50" s="136" t="e">
        <f>NA()</f>
        <v>#N/A</v>
      </c>
      <c r="I50" s="136">
        <f>IF(ISNUMBER('実質公債費比率（分子）の構造'!M$53),'実質公債費比率（分子）の構造'!M$53,NA())</f>
        <v>225</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141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5085</v>
      </c>
      <c r="E56" s="135"/>
      <c r="F56" s="135"/>
      <c r="G56" s="135">
        <f>'将来負担比率（分子）の構造'!J$51</f>
        <v>5323</v>
      </c>
      <c r="H56" s="135"/>
      <c r="I56" s="135"/>
      <c r="J56" s="135">
        <f>'将来負担比率（分子）の構造'!K$51</f>
        <v>5514</v>
      </c>
      <c r="K56" s="135"/>
      <c r="L56" s="135"/>
      <c r="M56" s="135">
        <f>'将来負担比率（分子）の構造'!L$51</f>
        <v>5514</v>
      </c>
      <c r="N56" s="135"/>
      <c r="O56" s="135"/>
      <c r="P56" s="135">
        <f>'将来負担比率（分子）の構造'!M$51</f>
        <v>5534</v>
      </c>
    </row>
    <row r="57" spans="1:16">
      <c r="A57" s="135" t="s">
        <v>34</v>
      </c>
      <c r="B57" s="135"/>
      <c r="C57" s="135"/>
      <c r="D57" s="135">
        <f>'将来負担比率（分子）の構造'!I$50</f>
        <v>199</v>
      </c>
      <c r="E57" s="135"/>
      <c r="F57" s="135"/>
      <c r="G57" s="135">
        <f>'将来負担比率（分子）の構造'!J$50</f>
        <v>84</v>
      </c>
      <c r="H57" s="135"/>
      <c r="I57" s="135"/>
      <c r="J57" s="135">
        <f>'将来負担比率（分子）の構造'!K$50</f>
        <v>35</v>
      </c>
      <c r="K57" s="135"/>
      <c r="L57" s="135"/>
      <c r="M57" s="135">
        <f>'将来負担比率（分子）の構造'!L$50</f>
        <v>35</v>
      </c>
      <c r="N57" s="135"/>
      <c r="O57" s="135"/>
      <c r="P57" s="135">
        <f>'将来負担比率（分子）の構造'!M$50</f>
        <v>24</v>
      </c>
    </row>
    <row r="58" spans="1:16">
      <c r="A58" s="135" t="s">
        <v>33</v>
      </c>
      <c r="B58" s="135"/>
      <c r="C58" s="135"/>
      <c r="D58" s="135">
        <f>'将来負担比率（分子）の構造'!I$49</f>
        <v>1924</v>
      </c>
      <c r="E58" s="135"/>
      <c r="F58" s="135"/>
      <c r="G58" s="135">
        <f>'将来負担比率（分子）の構造'!J$49</f>
        <v>1931</v>
      </c>
      <c r="H58" s="135"/>
      <c r="I58" s="135"/>
      <c r="J58" s="135">
        <f>'将来負担比率（分子）の構造'!K$49</f>
        <v>2066</v>
      </c>
      <c r="K58" s="135"/>
      <c r="L58" s="135"/>
      <c r="M58" s="135">
        <f>'将来負担比率（分子）の構造'!L$49</f>
        <v>2055</v>
      </c>
      <c r="N58" s="135"/>
      <c r="O58" s="135"/>
      <c r="P58" s="135">
        <f>'将来負担比率（分子）の構造'!M$49</f>
        <v>2010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2136</v>
      </c>
      <c r="C62" s="135"/>
      <c r="D62" s="135"/>
      <c r="E62" s="135">
        <f>'将来負担比率（分子）の構造'!J$45</f>
        <v>1623</v>
      </c>
      <c r="F62" s="135"/>
      <c r="G62" s="135"/>
      <c r="H62" s="135">
        <f>'将来負担比率（分子）の構造'!K$45</f>
        <v>1677</v>
      </c>
      <c r="I62" s="135"/>
      <c r="J62" s="135"/>
      <c r="K62" s="135">
        <f>'将来負担比率（分子）の構造'!L$45</f>
        <v>1592</v>
      </c>
      <c r="L62" s="135"/>
      <c r="M62" s="135"/>
      <c r="N62" s="135">
        <f>'将来負担比率（分子）の構造'!M$45</f>
        <v>1721</v>
      </c>
      <c r="O62" s="135"/>
      <c r="P62" s="135"/>
    </row>
    <row r="63" spans="1:16">
      <c r="A63" s="135" t="s">
        <v>27</v>
      </c>
      <c r="B63" s="135">
        <f>'将来負担比率（分子）の構造'!I$44</f>
        <v>617</v>
      </c>
      <c r="C63" s="135"/>
      <c r="D63" s="135"/>
      <c r="E63" s="135">
        <f>'将来負担比率（分子）の構造'!J$44</f>
        <v>503</v>
      </c>
      <c r="F63" s="135"/>
      <c r="G63" s="135"/>
      <c r="H63" s="135">
        <f>'将来負担比率（分子）の構造'!K$44</f>
        <v>529</v>
      </c>
      <c r="I63" s="135"/>
      <c r="J63" s="135"/>
      <c r="K63" s="135">
        <f>'将来負担比率（分子）の構造'!L$44</f>
        <v>463</v>
      </c>
      <c r="L63" s="135"/>
      <c r="M63" s="135"/>
      <c r="N63" s="135">
        <f>'将来負担比率（分子）の構造'!M$44</f>
        <v>408</v>
      </c>
      <c r="O63" s="135"/>
      <c r="P63" s="135"/>
    </row>
    <row r="64" spans="1:16">
      <c r="A64" s="135" t="s">
        <v>26</v>
      </c>
      <c r="B64" s="135">
        <f>'将来負担比率（分子）の構造'!I$43</f>
        <v>113</v>
      </c>
      <c r="C64" s="135"/>
      <c r="D64" s="135"/>
      <c r="E64" s="135">
        <f>'将来負担比率（分子）の構造'!J$43</f>
        <v>104</v>
      </c>
      <c r="F64" s="135"/>
      <c r="G64" s="135"/>
      <c r="H64" s="135">
        <f>'将来負担比率（分子）の構造'!K$43</f>
        <v>98</v>
      </c>
      <c r="I64" s="135"/>
      <c r="J64" s="135"/>
      <c r="K64" s="135">
        <f>'将来負担比率（分子）の構造'!L$43</f>
        <v>102</v>
      </c>
      <c r="L64" s="135"/>
      <c r="M64" s="135"/>
      <c r="N64" s="135">
        <f>'将来負担比率（分子）の構造'!M$43</f>
        <v>100</v>
      </c>
      <c r="O64" s="135"/>
      <c r="P64" s="135"/>
    </row>
    <row r="65" spans="1:16">
      <c r="A65" s="135" t="s">
        <v>25</v>
      </c>
      <c r="B65" s="135">
        <f>'将来負担比率（分子）の構造'!I$42</f>
        <v>155</v>
      </c>
      <c r="C65" s="135"/>
      <c r="D65" s="135"/>
      <c r="E65" s="135">
        <f>'将来負担比率（分子）の構造'!J$42</f>
        <v>129</v>
      </c>
      <c r="F65" s="135"/>
      <c r="G65" s="135"/>
      <c r="H65" s="135">
        <f>'将来負担比率（分子）の構造'!K$42</f>
        <v>103</v>
      </c>
      <c r="I65" s="135"/>
      <c r="J65" s="135"/>
      <c r="K65" s="135">
        <f>'将来負担比率（分子）の構造'!L$42</f>
        <v>77</v>
      </c>
      <c r="L65" s="135"/>
      <c r="M65" s="135"/>
      <c r="N65" s="135">
        <f>'将来負担比率（分子）の構造'!M$42</f>
        <v>52</v>
      </c>
      <c r="O65" s="135"/>
      <c r="P65" s="135"/>
    </row>
    <row r="66" spans="1:16">
      <c r="A66" s="135" t="s">
        <v>24</v>
      </c>
      <c r="B66" s="135">
        <f>'将来負担比率（分子）の構造'!I$41</f>
        <v>5481</v>
      </c>
      <c r="C66" s="135"/>
      <c r="D66" s="135"/>
      <c r="E66" s="135">
        <f>'将来負担比率（分子）の構造'!J$41</f>
        <v>5507</v>
      </c>
      <c r="F66" s="135"/>
      <c r="G66" s="135"/>
      <c r="H66" s="135">
        <f>'将来負担比率（分子）の構造'!K$41</f>
        <v>5641</v>
      </c>
      <c r="I66" s="135"/>
      <c r="J66" s="135"/>
      <c r="K66" s="135">
        <f>'将来負担比率（分子）の構造'!L$41</f>
        <v>5664</v>
      </c>
      <c r="L66" s="135"/>
      <c r="M66" s="135"/>
      <c r="N66" s="135">
        <f>'将来負担比率（分子）の構造'!M$41</f>
        <v>5604</v>
      </c>
      <c r="O66" s="135"/>
      <c r="P66" s="135"/>
    </row>
    <row r="67" spans="1:16">
      <c r="A67" s="135" t="s">
        <v>62</v>
      </c>
      <c r="B67" s="135" t="e">
        <f>NA()</f>
        <v>#N/A</v>
      </c>
      <c r="C67" s="135">
        <f>IF(ISNUMBER('将来負担比率（分子）の構造'!I$52), IF('将来負担比率（分子）の構造'!I$52 &lt; 0, 0, '将来負担比率（分子）の構造'!I$52), NA())</f>
        <v>1295</v>
      </c>
      <c r="D67" s="135" t="e">
        <f>NA()</f>
        <v>#N/A</v>
      </c>
      <c r="E67" s="135" t="e">
        <f>NA()</f>
        <v>#N/A</v>
      </c>
      <c r="F67" s="135">
        <f>IF(ISNUMBER('将来負担比率（分子）の構造'!J$52), IF('将来負担比率（分子）の構造'!J$52 &lt; 0, 0, '将来負担比率（分子）の構造'!J$52), NA())</f>
        <v>529</v>
      </c>
      <c r="G67" s="135" t="e">
        <f>NA()</f>
        <v>#N/A</v>
      </c>
      <c r="H67" s="135" t="e">
        <f>NA()</f>
        <v>#N/A</v>
      </c>
      <c r="I67" s="135">
        <f>IF(ISNUMBER('将来負担比率（分子）の構造'!K$52), IF('将来負担比率（分子）の構造'!K$52 &lt; 0, 0, '将来負担比率（分子）の構造'!K$52), NA())</f>
        <v>433</v>
      </c>
      <c r="J67" s="135" t="e">
        <f>NA()</f>
        <v>#N/A</v>
      </c>
      <c r="K67" s="135" t="e">
        <f>NA()</f>
        <v>#N/A</v>
      </c>
      <c r="L67" s="135">
        <f>IF(ISNUMBER('将来負担比率（分子）の構造'!L$52), IF('将来負担比率（分子）の構造'!L$52 &lt; 0, 0, '将来負担比率（分子）の構造'!L$52), NA())</f>
        <v>293</v>
      </c>
      <c r="M67" s="135" t="e">
        <f>NA()</f>
        <v>#N/A</v>
      </c>
      <c r="N67" s="135" t="e">
        <f>NA()</f>
        <v>#N/A</v>
      </c>
      <c r="O67" s="135">
        <f>IF(ISNUMBER('将来負担比率（分子）の構造'!M$52), IF('将来負担比率（分子）の構造'!M$52 &lt; 0, 0, '将来負担比率（分子）の構造'!M$52), NA())</f>
        <v>318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2017-05-16T01:20:31Z</cp:lastPrinted>
  <dcterms:created xsi:type="dcterms:W3CDTF">2017-02-15T19:56:40Z</dcterms:created>
  <dcterms:modified xsi:type="dcterms:W3CDTF">2018-12-05T01:32:39Z</dcterms:modified>
</cp:coreProperties>
</file>