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07860\Desktop\4.9.30令和2年度財政状況資料集の更新について（依頼）\●掲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<sst xmlns="http://schemas.openxmlformats.org/spreadsheetml/2006/main" count="1152" uniqueCount="601">
  <si>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</si>
  <si>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</si>
  <si>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</si>
  <si>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</si>
  <si>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</si>
  <si>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</si>
  <si>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</si>
  <si>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</si>
  <si>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</si>
  <si>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</si>
  <si>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</si>
  <si>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</si>
  <si>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</si>
  <si>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</si>
  <si>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</si>
  <si>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</si>
  <si>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</si>
  <si>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</si>
  <si>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</si>
  <si>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</si>
  <si>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</si>
  <si>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</si>
  <si>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</si>
  <si>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</si>
  <si>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</si>
  <si>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</si>
  <si>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</si>
  <si>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</si>
  <si>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</si>
  <si>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</si>
  <si>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</si>
  <si>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</si>
  <si>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</si>
  <si>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</si>
  <si>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</si>
  <si>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</si>
  <si>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</si>
  <si>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</si>
  <si>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</si>
  <si>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</si>
  <si>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</si>
  <si>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</si>
  <si>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</si>
  <si>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</si>
  <si>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</si>
  <si>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</si>
  <si>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</si>
  <si>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</si>
  <si>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</si>
  <si>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</si>
  <si>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</si>
  <si>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</si>
  <si>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</si>
  <si>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</si>
  <si>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</si>
  <si>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</si>
  <si>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</si>
  <si>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</si>
  <si>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</si>
  <si>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</si>
  <si>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</si>
  <si>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</si>
  <si>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</si>
  <si>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</si>
  <si>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</si>
  <si>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</si>
  <si>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</si>
  <si>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</si>
  <si>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</si>
  <si>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</si>
  <si>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</si>
  <si>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</si>
  <si>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</si>
  <si>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</si>
  <si>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</si>
  <si>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</si>
  <si>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</si>
  <si>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</si>
  <si>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</si>
  <si>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</si>
  <si>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</si>
  <si>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</si>
  <si>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</si>
  <si>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</si>
  <si>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</si>
  <si>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</si>
  <si>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</si>
  <si>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</si>
  <si>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</si>
  <si>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</si>
  <si>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</si>
  <si>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</si>
  <si>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</si>
  <si>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</si>
  <si>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</si>
  <si>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</si>
  <si>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</si>
  <si>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</si>
  <si>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</si>
  <si>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</si>
  <si>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</si>
  <si>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</si>
  <si>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</si>
  <si>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</si>
  <si>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</si>
  <si>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</si>
  <si>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</si>
  <si>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</si>
  <si>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</si>
  <si>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</si>
  <si>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</si>
  <si>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</si>
  <si>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</si>
  <si>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</si>
  <si>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</si>
  <si>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</si>
  <si>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</si>
  <si>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</si>
  <si>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</si>
  <si>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</si>
  <si>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</si>
  <si>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</si>
  <si>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</si>
  <si>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</si>
  <si>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</si>
  <si>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</si>
  <si>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</si>
  <si>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</si>
  <si>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</si>
  <si>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</si>
  <si>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</si>
  <si>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</si>
  <si>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</si>
  <si>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</si>
  <si>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</si>
  <si>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</si>
  <si>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</si>
  <si>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</si>
  <si>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</si>
  <si>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</si>
  <si>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</si>
  <si>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</si>
  <si>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</si>
  <si>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</si>
  <si>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</si>
  <si>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</si>
  <si>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</si>
  <si>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</si>
  <si>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</si>
  <si>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</si>
  <si>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</si>
  <si>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</si>
  <si>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</si>
  <si>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</si>
  <si>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</si>
  <si>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</si>
  <si>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</si>
  <si>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</si>
  <si>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</si>
  <si>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</si>
  <si>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</si>
  <si>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</si>
  <si>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</si>
  <si>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</si>
  <si>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</si>
  <si>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</si>
  <si>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</si>
  <si>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</si>
  <si>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</si>
  <si>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</si>
  <si>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</si>
  <si>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</si>
  <si>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</si>
  <si>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</si>
  <si>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</si>
  <si>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</si>
  <si>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</si>
  <si>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</si>
  <si>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</si>
  <si>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</si>
  <si>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</si>
  <si>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</si>
  <si>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</si>
  <si>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</si>
  <si>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</si>
  <si>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</si>
  <si>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</si>
  <si>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</si>
  <si>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</si>
  <si>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</si>
  <si>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</si>
  <si>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</si>
  <si>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</si>
  <si>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</si>
  <si>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</si>
  <si>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</si>
  <si>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</si>
  <si>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</si>
  <si>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</si>
  <si>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</si>
  <si>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</si>
  <si>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</si>
  <si>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</si>
  <si>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</si>
  <si>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</si>
  <si>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</si>
  <si>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</si>
  <si>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</si>
  <si>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</si>
  <si>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</si>
  <si>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</si>
  <si>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</si>
  <si>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</si>
  <si>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</si>
  <si>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</si>
  <si>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</si>
  <si>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</si>
  <si>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愛知県美浜町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</si>
  <si>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</si>
  <si>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</si>
  <si>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</si>
  <si>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</si>
  <si>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</si>
  <si>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</si>
  <si>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</si>
  <si>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</si>
  <si>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</si>
  <si>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</si>
  <si>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</si>
  <si>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</si>
  <si>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</si>
  <si>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</si>
  <si>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</si>
  <si>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</si>
  <si>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</si>
  <si>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</si>
  <si>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</si>
  <si>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</si>
  <si>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</si>
  <si>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</si>
  <si>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</si>
  <si>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</si>
  <si>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</si>
  <si>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</si>
  <si>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</si>
  <si>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</si>
  <si>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</si>
  <si>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</si>
  <si>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</si>
  <si>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</si>
  <si>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</si>
  <si>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</si>
  <si>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</si>
  <si>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</si>
  <si>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</si>
  <si>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</si>
  <si>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</si>
  <si>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</si>
  <si>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</si>
  <si>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</si>
  <si>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</si>
  <si>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</si>
  <si>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</si>
  <si>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</si>
  <si>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</si>
  <si>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</si>
  <si>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</si>
  <si>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</si>
  <si>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</si>
  <si>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</si>
  <si>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</si>
  <si>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</si>
  <si>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</si>
  <si>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</si>
  <si>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</si>
  <si>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</si>
  <si>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</si>
  <si>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</si>
  <si>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</si>
  <si>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</si>
  <si>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</si>
  <si>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</si>
  <si>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</si>
  <si>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</si>
  <si>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</si>
  <si>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</si>
  <si>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</si>
  <si>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</si>
  <si>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</si>
  <si>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</si>
  <si>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</si>
  <si>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</si>
  <si>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</si>
  <si>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</si>
  <si>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</si>
  <si>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</si>
  <si>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</si>
  <si>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</si>
  <si>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</si>
  <si>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</si>
  <si>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</si>
  <si>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</si>
  <si>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</si>
  <si>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</si>
  <si>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</si>
  <si>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</si>
  <si>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</si>
  <si>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</si>
  <si>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</si>
  <si>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</si>
  <si>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</si>
  <si>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</si>
  <si>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</si>
  <si>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</si>
  <si>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</si>
  <si>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</si>
  <si>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</si>
  <si>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</si>
  <si>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</si>
  <si>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</si>
  <si>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</si>
  <si>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</si>
  <si>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</si>
  <si>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</si>
  <si>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</si>
  <si>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</si>
  <si>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</si>
  <si>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</si>
  <si>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</si>
  <si>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</si>
  <si>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</si>
  <si>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</si>
  <si>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</si>
  <si>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</si>
  <si>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</si>
  <si>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</si>
  <si>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</si>
  <si>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</si>
  <si>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</si>
  <si>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</si>
  <si>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</si>
  <si>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</si>
  <si>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</si>
  <si>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</si>
  <si>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</si>
  <si>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</si>
  <si>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</si>
  <si>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</si>
  <si>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</si>
  <si>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</si>
  <si>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</si>
  <si>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</si>
  <si>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</si>
  <si>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</si>
  <si>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</si>
  <si>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</si>
  <si>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</si>
  <si>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</si>
  <si>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</si>
  <si>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</si>
  <si>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</si>
  <si>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</si>
  <si>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</si>
  <si>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</si>
  <si>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</si>
  <si>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</si>
  <si>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</si>
  <si>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</si>
  <si>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</si>
  <si>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</si>
  <si>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</si>
  <si>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愛知県美浜町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</si>
  <si>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</si>
  <si>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</si>
  <si>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</si>
  <si>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</si>
  <si>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</si>
  <si>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</si>
  <si>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</si>
  <si>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</si>
  <si>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</si>
  <si>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</si>
  <si>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</si>
  <si>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</si>
  <si>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</si>
  <si>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</si>
  <si>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</si>
  <si>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</si>
  <si>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</si>
  <si>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</si>
  <si>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</si>
  <si>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</si>
  <si>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</si>
  <si>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</si>
  <si>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</si>
  <si>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</si>
  <si>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</si>
  <si>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</si>
  <si>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</si>
  <si>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</si>
  <si>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</si>
  <si>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</si>
  <si>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</si>
  <si>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</si>
  <si>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</si>
  <si>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</si>
  <si>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</si>
  <si>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</si>
  <si>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</si>
  <si>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</si>
  <si>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</si>
  <si>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農業集落家庭排水処理施設特別会計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</si>
  <si>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</si>
  <si>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</si>
  <si>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</si>
  <si>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</si>
  <si>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</si>
  <si>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</si>
  <si>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</si>
  <si>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</si>
  <si>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</si>
  <si>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</si>
  <si>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</si>
  <si>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</si>
  <si>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</si>
  <si>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</si>
  <si>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</si>
  <si>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</si>
  <si>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</si>
  <si>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</si>
  <si>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</si>
  <si>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</si>
  <si>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</si>
  <si>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</si>
  <si>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</si>
  <si>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</si>
  <si>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</si>
  <si>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</si>
  <si>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</si>
  <si>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</si>
  <si>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</si>
  <si>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</si>
  <si>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</si>
  <si>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</si>
  <si>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</si>
  <si>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</si>
  <si>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</si>
  <si>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</si>
  <si>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</si>
  <si>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</si>
  <si>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</si>
  <si>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</si>
  <si>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</si>
  <si>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</si>
  <si>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</si>
  <si>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</si>
  <si>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</si>
  <si>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</si>
  <si>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</si>
  <si>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</si>
  <si>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</si>
  <si>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</si>
  <si>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</si>
  <si>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</si>
  <si>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</si>
  <si>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</si>
  <si>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</si>
  <si>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</si>
  <si>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</si>
  <si>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</si>
  <si>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</si>
  <si>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</si>
  <si>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</si>
  <si>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</si>
  <si>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</si>
  <si>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</si>
  <si>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</si>
  <si>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</si>
  <si>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</si>
  <si>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</si>
  <si>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</si>
  <si>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</si>
  <si>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</si>
  <si>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</si>
  <si>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</si>
  <si>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</si>
  <si>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</si>
  <si>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</si>
  <si>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</si>
  <si>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</si>
  <si>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</si>
  <si>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</si>
  <si>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</si>
  <si>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</si>
  <si>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</si>
  <si>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</si>
  <si>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</si>
  <si>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</si>
  <si>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</si>
  <si>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</si>
  <si>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</si>
  <si>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</si>
  <si>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</si>
  <si>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</si>
  <si>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</si>
  <si>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</si>
  <si>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</si>
  <si>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</si>
  <si>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</si>
  <si>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</si>
  <si>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</si>
  <si>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</si>
  <si>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</si>
  <si>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</si>
  <si>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</si>
  <si>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</si>
  <si>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</si>
  <si>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</si>
  <si>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</si>
  <si>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</si>
  <si>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</si>
  <si>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</si>
  <si>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</si>
  <si>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</si>
  <si>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</si>
  <si>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</si>
  <si>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</si>
  <si>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</si>
  <si>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</si>
  <si>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</si>
  <si>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</si>
  <si>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</si>
  <si>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</si>
  <si>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</si>
  <si>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</si>
  <si>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</si>
  <si>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</si>
  <si>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</si>
  <si>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</si>
  <si>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</si>
  <si>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</si>
  <si>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</si>
  <si>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</si>
  <si>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</si>
  <si>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</si>
  <si>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</si>
  <si>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</si>
  <si>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</si>
  <si>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</si>
  <si>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</si>
  <si>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</si>
  <si>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</si>
  <si>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4.95</t>
  </si>
  <si>
    <t>▲ 1.56</t>
  </si>
  <si>
    <t>▲ 2.78</t>
  </si>
  <si>
    <t>▲ 2.67</t>
  </si>
  <si>
    <t>水道事業会計</t>
  </si>
  <si>
    <t>一般会計</t>
  </si>
  <si>
    <t>介護保険特別会計</t>
  </si>
  <si>
    <t>国民健康保険特別会計</t>
  </si>
  <si>
    <t>後期高齢者医療特別会計</t>
  </si>
  <si>
    <t>土地取得特別会計</t>
  </si>
  <si>
    <t>農業集落家庭排水処理施設特別会計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</si>
  <si>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</si>
  <si>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</si>
  <si>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</si>
  <si>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</si>
  <si>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</si>
  <si>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</si>
  <si>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</si>
  <si>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</si>
  <si>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</si>
  <si>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愛知県市町村職員退職手当組合</t>
    <rPh sb="0" eb="3">
      <t>アイチケン</t>
    </rPh>
    <rPh sb="3" eb="6">
      <t>シチョウソン</t>
    </rPh>
    <rPh sb="6" eb="8">
      <t>ショクイン</t>
    </rPh>
    <rPh sb="8" eb="12">
      <t>タイショクテアテ</t>
    </rPh>
    <rPh sb="12" eb="14">
      <t>クミアイ</t>
    </rPh>
    <phoneticPr fontId="2"/>
  </si>
  <si>
    <t>知多南部衛生組合</t>
    <rPh sb="0" eb="4">
      <t>チタナンブ</t>
    </rPh>
    <rPh sb="4" eb="8">
      <t>エイセイクミアイ</t>
    </rPh>
    <phoneticPr fontId="2"/>
  </si>
  <si>
    <t>知多南部消防組合</t>
    <rPh sb="0" eb="4">
      <t>チタナンブ</t>
    </rPh>
    <rPh sb="4" eb="8">
      <t>ショウボウクミアイ</t>
    </rPh>
    <phoneticPr fontId="2"/>
  </si>
  <si>
    <t>知多中部広域事務組合(一般会計)</t>
    <rPh sb="0" eb="4">
      <t>チタチュウブ</t>
    </rPh>
    <rPh sb="4" eb="10">
      <t>コウイキジムクミアイ</t>
    </rPh>
    <rPh sb="11" eb="15">
      <t>イッパンカイケイ</t>
    </rPh>
    <phoneticPr fontId="2"/>
  </si>
  <si>
    <t>知多中部広域事務組合(特別会計)</t>
    <rPh sb="0" eb="4">
      <t>チタチュウブ</t>
    </rPh>
    <rPh sb="4" eb="10">
      <t>コウイキジムクミアイ</t>
    </rPh>
    <rPh sb="11" eb="13">
      <t>トクベツ</t>
    </rPh>
    <rPh sb="13" eb="15">
      <t>カイケイ</t>
    </rPh>
    <phoneticPr fontId="2"/>
  </si>
  <si>
    <t>愛知県後期高齢者医療広域連合(一般会計)</t>
    <rPh sb="0" eb="3">
      <t>アイチケン</t>
    </rPh>
    <rPh sb="3" eb="8">
      <t>コウキコウレイシャ</t>
    </rPh>
    <rPh sb="8" eb="14">
      <t>イリョウコウイキレンゴウ</t>
    </rPh>
    <rPh sb="15" eb="19">
      <t>イッパンカイケイ</t>
    </rPh>
    <phoneticPr fontId="2"/>
  </si>
  <si>
    <t>愛知県後期高齢者医療広域連合(特別会計)</t>
    <rPh sb="0" eb="3">
      <t>アイチケン</t>
    </rPh>
    <rPh sb="3" eb="8">
      <t>コウキコウレイシャ</t>
    </rPh>
    <rPh sb="8" eb="14">
      <t>イリョウコウイキレンゴウ</t>
    </rPh>
    <rPh sb="15" eb="17">
      <t>トクベツ</t>
    </rPh>
    <rPh sb="17" eb="19">
      <t>カイケイ</t>
    </rPh>
    <phoneticPr fontId="2"/>
  </si>
  <si>
    <t>知多南部広域環境組合</t>
    <rPh sb="0" eb="10">
      <t>チタナンブコウイキカンキョウクミアイ</t>
    </rPh>
    <phoneticPr fontId="2"/>
  </si>
  <si>
    <t>-</t>
    <phoneticPr fontId="2"/>
  </si>
  <si>
    <t>公共施設整備基金</t>
    <rPh sb="0" eb="4">
      <t>コウキョウシセツ</t>
    </rPh>
    <rPh sb="4" eb="8">
      <t>セイビキキン</t>
    </rPh>
    <phoneticPr fontId="5"/>
  </si>
  <si>
    <t>都市計画事業基金</t>
    <rPh sb="0" eb="8">
      <t>トシケイカクジギョウキキン</t>
    </rPh>
    <phoneticPr fontId="5"/>
  </si>
  <si>
    <t>教育施設整備基金</t>
    <rPh sb="0" eb="4">
      <t>キョウイクシセツ</t>
    </rPh>
    <rPh sb="4" eb="8">
      <t>セイビキキン</t>
    </rPh>
    <phoneticPr fontId="5"/>
  </si>
  <si>
    <t>愛知用水二期事業基金</t>
    <rPh sb="0" eb="4">
      <t>アイチヨウスイ</t>
    </rPh>
    <rPh sb="4" eb="8">
      <t>ニキジギョウ</t>
    </rPh>
    <rPh sb="8" eb="10">
      <t>キキン</t>
    </rPh>
    <phoneticPr fontId="5"/>
  </si>
  <si>
    <t>新型コロナウイルス感染症等対策基金</t>
    <rPh sb="0" eb="2">
      <t>シンガタ</t>
    </rPh>
    <rPh sb="9" eb="12">
      <t>カンセンショウ</t>
    </rPh>
    <rPh sb="12" eb="13">
      <t>トウ</t>
    </rPh>
    <rPh sb="13" eb="17">
      <t>タイサクキキン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</si>
  <si>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</si>
  <si>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</si>
  <si>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</si>
  <si>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</si>
  <si>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</si>
  <si>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</si>
  <si>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</si>
  <si>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</si>
  <si>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</si>
  <si>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</si>
  <si>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</si>
  <si>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</si>
  <si>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</si>
  <si>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きた結果、将来負担比率は類似団体より低くなっている。知多南部衛生組合による火葬場建設事業及び知多南部広域環境組合によるごみ処理施設建設事業に係る組合負担等見込額の増加が見込まれるため将来負担比率は増加すると思われる。
一方、老朽化対策があまり進んでいないため、有形固定資産減価償却率は類似団体よりも高い水準にある。公共施設等総合管理計画及び個別施設計画に基づき、今後、老朽化対策に積極的に取り組んでいく。</t>
    <phoneticPr fontId="5"/>
  </si>
  <si>
    <t>実質公債費比率及び将来負担比率ともに類似団体より低くなっている。
これは地方債の償還が順調に進み、新規発行についても地方交付税措置のある起債を中心に厳選し、抑制しているためである。
今後においても特定財源充当事業における起債を除いては大きな事業がないため、標準財政規模の変動により多少増減するのみと思われる。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</si>
</sst>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8EED-4F45-8AC5-D0840D34A3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30919</c:v>
                </c:pt>
                <c:pt idx="1">
                  <c:v>63823</c:v>
                </c:pt>
                <c:pt idx="2">
                  <c:v>43978</c:v>
                </c:pt>
                <c:pt idx="3">
                  <c:v>41553</c:v>
                </c:pt>
                <c:pt idx="4">
                  <c:v>34794</c:v>
                </c:pt>
              </c:numCache>
            </c:numRef>
          </c:val>
          <c:smooth val="0"/>
          <c:extLst>
            <c:ext xmlns:c16="http://schemas.microsoft.com/office/drawing/2014/chart" uri="{C3380CC4-5D6E-409C-BE32-E72D297353CC}">
              <c16:uniqueId val="{00000001-8EED-4F45-8AC5-D0840D34A3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6.78</c:v>
                </c:pt>
                <c:pt idx="1">
                  <c:v>5.4</c:v>
                </c:pt>
                <c:pt idx="2">
                  <c:v>4.57</c:v>
                </c:pt>
                <c:pt idx="3">
                  <c:v>6.43</c:v>
                </c:pt>
                <c:pt idx="4">
                  <c:v>6.38</c:v>
                </c:pt>
              </c:numCache>
            </c:numRef>
          </c:val>
          <c:extLst>
            <c:ext xmlns:c16="http://schemas.microsoft.com/office/drawing/2014/chart" uri="{C3380CC4-5D6E-409C-BE32-E72D297353CC}">
              <c16:uniqueId val="{00000000-71FA-4986-BDA3-B3B749235B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17.7</c:v>
                </c:pt>
                <c:pt idx="1">
                  <c:v>18.149999999999999</c:v>
                </c:pt>
                <c:pt idx="2">
                  <c:v>16.03</c:v>
                </c:pt>
                <c:pt idx="3">
                  <c:v>11.68</c:v>
                </c:pt>
                <c:pt idx="4">
                  <c:v>16.43</c:v>
                </c:pt>
              </c:numCache>
            </c:numRef>
          </c:val>
          <c:extLst>
            <c:ext xmlns:c16="http://schemas.microsoft.com/office/drawing/2014/chart" uri="{C3380CC4-5D6E-409C-BE32-E72D297353CC}">
              <c16:uniqueId val="{00000001-71FA-4986-BDA3-B3B749235B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-4.95</c:v>
                </c:pt>
                <c:pt idx="1">
                  <c:v>-1.56</c:v>
                </c:pt>
                <c:pt idx="2">
                  <c:v>-2.78</c:v>
                </c:pt>
                <c:pt idx="3">
                  <c:v>-2.67</c:v>
                </c:pt>
                <c:pt idx="4">
                  <c:v>6.02</c:v>
                </c:pt>
              </c:numCache>
            </c:numRef>
          </c:val>
          <c:smooth val="0"/>
          <c:extLst>
            <c:ext xmlns:c16="http://schemas.microsoft.com/office/drawing/2014/chart" uri="{C3380CC4-5D6E-409C-BE32-E72D297353CC}">
              <c16:uniqueId val="{00000002-71FA-4986-BDA3-B3B749235B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279-4946-9110-AC751ABBED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79-4946-9110-AC751ABBED3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279-4946-9110-AC751ABBED3C}"/>
            </c:ext>
          </c:extLst>
        </c:ser>
        <c:ser>
          <c:idx val="3"/>
          <c:order val="3"/>
          <c:tx>
            <c:strRef>
              <c:f>データシート!$A$30</c:f>
              <c:strCache>
                <c:ptCount val="1"/>
                <c:pt idx="0">
                  <c:v>農業集落家庭排水処理施設特別会計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279-4946-9110-AC751ABBED3C}"/>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279-4946-9110-AC751ABBED3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0.05</c:v>
                </c:pt>
                <c:pt idx="4">
                  <c:v>#N/A</c:v>
                </c:pt>
                <c:pt idx="5">
                  <c:v>0.05</c:v>
                </c:pt>
                <c:pt idx="6">
                  <c:v>#N/A</c:v>
                </c:pt>
                <c:pt idx="7">
                  <c:v>0.04</c:v>
                </c:pt>
                <c:pt idx="8">
                  <c:v>#N/A</c:v>
                </c:pt>
                <c:pt idx="9">
                  <c:v>0.04</c:v>
                </c:pt>
              </c:numCache>
            </c:numRef>
          </c:val>
          <c:extLst>
            <c:ext xmlns:c16="http://schemas.microsoft.com/office/drawing/2014/chart" uri="{C3380CC4-5D6E-409C-BE32-E72D297353CC}">
              <c16:uniqueId val="{00000005-C279-4946-9110-AC751ABBED3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1.64</c:v>
                </c:pt>
                <c:pt idx="2">
                  <c:v>#N/A</c:v>
                </c:pt>
                <c:pt idx="3">
                  <c:v>1.85</c:v>
                </c:pt>
                <c:pt idx="4">
                  <c:v>#N/A</c:v>
                </c:pt>
                <c:pt idx="5">
                  <c:v>0.96</c:v>
                </c:pt>
                <c:pt idx="6">
                  <c:v>#N/A</c:v>
                </c:pt>
                <c:pt idx="7">
                  <c:v>0.91</c:v>
                </c:pt>
                <c:pt idx="8">
                  <c:v>#N/A</c:v>
                </c:pt>
                <c:pt idx="9">
                  <c:v>0.97</c:v>
                </c:pt>
              </c:numCache>
            </c:numRef>
          </c:val>
          <c:extLst>
            <c:ext xmlns:c16="http://schemas.microsoft.com/office/drawing/2014/chart" uri="{C3380CC4-5D6E-409C-BE32-E72D297353CC}">
              <c16:uniqueId val="{00000006-C279-4946-9110-AC751ABBED3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3.3</c:v>
                </c:pt>
                <c:pt idx="2">
                  <c:v>#N/A</c:v>
                </c:pt>
                <c:pt idx="3">
                  <c:v>2.89</c:v>
                </c:pt>
                <c:pt idx="4">
                  <c:v>#N/A</c:v>
                </c:pt>
                <c:pt idx="5">
                  <c:v>2.7</c:v>
                </c:pt>
                <c:pt idx="6">
                  <c:v>#N/A</c:v>
                </c:pt>
                <c:pt idx="7">
                  <c:v>2.4300000000000002</c:v>
                </c:pt>
                <c:pt idx="8">
                  <c:v>#N/A</c:v>
                </c:pt>
                <c:pt idx="9">
                  <c:v>2.5</c:v>
                </c:pt>
              </c:numCache>
            </c:numRef>
          </c:val>
          <c:extLst>
            <c:ext xmlns:c16="http://schemas.microsoft.com/office/drawing/2014/chart" uri="{C3380CC4-5D6E-409C-BE32-E72D297353CC}">
              <c16:uniqueId val="{00000007-C279-4946-9110-AC751ABBED3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6.78</c:v>
                </c:pt>
                <c:pt idx="2">
                  <c:v>#N/A</c:v>
                </c:pt>
                <c:pt idx="3">
                  <c:v>5.39</c:v>
                </c:pt>
                <c:pt idx="4">
                  <c:v>#N/A</c:v>
                </c:pt>
                <c:pt idx="5">
                  <c:v>4.57</c:v>
                </c:pt>
                <c:pt idx="6">
                  <c:v>#N/A</c:v>
                </c:pt>
                <c:pt idx="7">
                  <c:v>6.43</c:v>
                </c:pt>
                <c:pt idx="8">
                  <c:v>#N/A</c:v>
                </c:pt>
                <c:pt idx="9">
                  <c:v>6.37</c:v>
                </c:pt>
              </c:numCache>
            </c:numRef>
          </c:val>
          <c:extLst>
            <c:ext xmlns:c16="http://schemas.microsoft.com/office/drawing/2014/chart" uri="{C3380CC4-5D6E-409C-BE32-E72D297353CC}">
              <c16:uniqueId val="{00000008-C279-4946-9110-AC751ABBED3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17.260000000000002</c:v>
                </c:pt>
                <c:pt idx="2">
                  <c:v>#N/A</c:v>
                </c:pt>
                <c:pt idx="3">
                  <c:v>17.559999999999999</c:v>
                </c:pt>
                <c:pt idx="4">
                  <c:v>#N/A</c:v>
                </c:pt>
                <c:pt idx="5">
                  <c:v>17.97</c:v>
                </c:pt>
                <c:pt idx="6">
                  <c:v>#N/A</c:v>
                </c:pt>
                <c:pt idx="7">
                  <c:v>17.989999999999998</c:v>
                </c:pt>
                <c:pt idx="8">
                  <c:v>#N/A</c:v>
                </c:pt>
                <c:pt idx="9">
                  <c:v>17.2</c:v>
                </c:pt>
              </c:numCache>
            </c:numRef>
          </c:val>
          <c:extLst>
            <c:ext xmlns:c16="http://schemas.microsoft.com/office/drawing/2014/chart" uri="{C3380CC4-5D6E-409C-BE32-E72D297353CC}">
              <c16:uniqueId val="{00000009-C279-4946-9110-AC751ABBED3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491</c:v>
                </c:pt>
                <c:pt idx="5">
                  <c:v>485</c:v>
                </c:pt>
                <c:pt idx="8">
                  <c:v>480</c:v>
                </c:pt>
                <c:pt idx="11">
                  <c:v>482</c:v>
                </c:pt>
                <c:pt idx="14">
                  <c:v>477</c:v>
                </c:pt>
              </c:numCache>
            </c:numRef>
          </c:val>
          <c:extLst>
            <c:ext xmlns:c16="http://schemas.microsoft.com/office/drawing/2014/chart" uri="{C3380CC4-5D6E-409C-BE32-E72D297353CC}">
              <c16:uniqueId val="{00000000-629D-4970-9690-7E49DBF7F7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9D-4970-9690-7E49DBF7F7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26</c:v>
                </c:pt>
                <c:pt idx="3">
                  <c:v>26</c:v>
                </c:pt>
                <c:pt idx="6">
                  <c:v>0</c:v>
                </c:pt>
                <c:pt idx="9">
                  <c:v>0</c:v>
                </c:pt>
                <c:pt idx="12">
                  <c:v>0</c:v>
                </c:pt>
              </c:numCache>
            </c:numRef>
          </c:val>
          <c:extLst>
            <c:ext xmlns:c16="http://schemas.microsoft.com/office/drawing/2014/chart" uri="{C3380CC4-5D6E-409C-BE32-E72D297353CC}">
              <c16:uniqueId val="{00000002-629D-4970-9690-7E49DBF7F7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70</c:v>
                </c:pt>
                <c:pt idx="3">
                  <c:v>69</c:v>
                </c:pt>
                <c:pt idx="6">
                  <c:v>75</c:v>
                </c:pt>
                <c:pt idx="9">
                  <c:v>77</c:v>
                </c:pt>
                <c:pt idx="12">
                  <c:v>68</c:v>
                </c:pt>
              </c:numCache>
            </c:numRef>
          </c:val>
          <c:extLst>
            <c:ext xmlns:c16="http://schemas.microsoft.com/office/drawing/2014/chart" uri="{C3380CC4-5D6E-409C-BE32-E72D297353CC}">
              <c16:uniqueId val="{00000003-629D-4970-9690-7E49DBF7F7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c:v>
                </c:pt>
                <c:pt idx="3">
                  <c:v>13</c:v>
                </c:pt>
                <c:pt idx="6">
                  <c:v>14</c:v>
                </c:pt>
                <c:pt idx="9">
                  <c:v>14</c:v>
                </c:pt>
                <c:pt idx="12">
                  <c:v>14</c:v>
                </c:pt>
              </c:numCache>
            </c:numRef>
          </c:val>
          <c:extLst>
            <c:ext xmlns:c16="http://schemas.microsoft.com/office/drawing/2014/chart" uri="{C3380CC4-5D6E-409C-BE32-E72D297353CC}">
              <c16:uniqueId val="{00000004-629D-4970-9690-7E49DBF7F7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9D-4970-9690-7E49DBF7F7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9D-4970-9690-7E49DBF7F7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485</c:v>
                </c:pt>
                <c:pt idx="3">
                  <c:v>475</c:v>
                </c:pt>
                <c:pt idx="6">
                  <c:v>469</c:v>
                </c:pt>
                <c:pt idx="9">
                  <c:v>468</c:v>
                </c:pt>
                <c:pt idx="12">
                  <c:v>480</c:v>
                </c:pt>
              </c:numCache>
            </c:numRef>
          </c:val>
          <c:extLst>
            <c:ext xmlns:c16="http://schemas.microsoft.com/office/drawing/2014/chart" uri="{C3380CC4-5D6E-409C-BE32-E72D297353CC}">
              <c16:uniqueId val="{00000007-629D-4970-9690-7E49DBF7F7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102</c:v>
                </c:pt>
                <c:pt idx="2">
                  <c:v>#N/A</c:v>
                </c:pt>
                <c:pt idx="3">
                  <c:v>#N/A</c:v>
                </c:pt>
                <c:pt idx="4">
                  <c:v>98</c:v>
                </c:pt>
                <c:pt idx="5">
                  <c:v>#N/A</c:v>
                </c:pt>
                <c:pt idx="6">
                  <c:v>#N/A</c:v>
                </c:pt>
                <c:pt idx="7">
                  <c:v>78</c:v>
                </c:pt>
                <c:pt idx="8">
                  <c:v>#N/A</c:v>
                </c:pt>
                <c:pt idx="9">
                  <c:v>#N/A</c:v>
                </c:pt>
                <c:pt idx="10">
                  <c:v>77</c:v>
                </c:pt>
                <c:pt idx="11">
                  <c:v>#N/A</c:v>
                </c:pt>
                <c:pt idx="12">
                  <c:v>#N/A</c:v>
                </c:pt>
                <c:pt idx="13">
                  <c:v>85</c:v>
                </c:pt>
                <c:pt idx="14">
                  <c:v>#N/A</c:v>
                </c:pt>
              </c:numCache>
            </c:numRef>
          </c:val>
          <c:smooth val="0"/>
          <c:extLst>
            <c:ext xmlns:c16="http://schemas.microsoft.com/office/drawing/2014/chart" uri="{C3380CC4-5D6E-409C-BE32-E72D297353CC}">
              <c16:uniqueId val="{00000008-629D-4970-9690-7E49DBF7F7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5433</c:v>
                </c:pt>
                <c:pt idx="5">
                  <c:v>5471</c:v>
                </c:pt>
                <c:pt idx="8">
                  <c:v>5546</c:v>
                </c:pt>
                <c:pt idx="11">
                  <c:v>5522</c:v>
                </c:pt>
                <c:pt idx="14">
                  <c:v>6041</c:v>
                </c:pt>
              </c:numCache>
            </c:numRef>
          </c:val>
          <c:extLst>
            <c:ext xmlns:c16="http://schemas.microsoft.com/office/drawing/2014/chart" uri="{C3380CC4-5D6E-409C-BE32-E72D297353CC}">
              <c16:uniqueId val="{00000000-D228-419F-AE29-106E6033DF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c:v>
                </c:pt>
                <c:pt idx="5">
                  <c:v>265</c:v>
                </c:pt>
                <c:pt idx="8">
                  <c:v>331</c:v>
                </c:pt>
                <c:pt idx="11">
                  <c:v>652</c:v>
                </c:pt>
                <c:pt idx="14">
                  <c:v>723</c:v>
                </c:pt>
              </c:numCache>
            </c:numRef>
          </c:val>
          <c:extLst>
            <c:ext xmlns:c16="http://schemas.microsoft.com/office/drawing/2014/chart" uri="{C3380CC4-5D6E-409C-BE32-E72D297353CC}">
              <c16:uniqueId val="{00000001-D228-419F-AE29-106E6033DF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2164</c:v>
                </c:pt>
                <c:pt idx="5">
                  <c:v>2146</c:v>
                </c:pt>
                <c:pt idx="8">
                  <c:v>2024</c:v>
                </c:pt>
                <c:pt idx="11">
                  <c:v>1851</c:v>
                </c:pt>
                <c:pt idx="14">
                  <c:v>2069</c:v>
                </c:pt>
              </c:numCache>
            </c:numRef>
          </c:val>
          <c:extLst>
            <c:ext xmlns:c16="http://schemas.microsoft.com/office/drawing/2014/chart" uri="{C3380CC4-5D6E-409C-BE32-E72D297353CC}">
              <c16:uniqueId val="{00000002-D228-419F-AE29-106E6033DF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28-419F-AE29-106E6033DF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28-419F-AE29-106E6033DF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28-419F-AE29-106E6033DF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1837</c:v>
                </c:pt>
                <c:pt idx="3">
                  <c:v>1670</c:v>
                </c:pt>
                <c:pt idx="6">
                  <c:v>1732</c:v>
                </c:pt>
                <c:pt idx="9">
                  <c:v>1767</c:v>
                </c:pt>
                <c:pt idx="12">
                  <c:v>1779</c:v>
                </c:pt>
              </c:numCache>
            </c:numRef>
          </c:val>
          <c:extLst>
            <c:ext xmlns:c16="http://schemas.microsoft.com/office/drawing/2014/chart" uri="{C3380CC4-5D6E-409C-BE32-E72D297353CC}">
              <c16:uniqueId val="{00000006-D228-419F-AE29-106E6033DF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338</c:v>
                </c:pt>
                <c:pt idx="3">
                  <c:v>387</c:v>
                </c:pt>
                <c:pt idx="6">
                  <c:v>304</c:v>
                </c:pt>
                <c:pt idx="9">
                  <c:v>303</c:v>
                </c:pt>
                <c:pt idx="12">
                  <c:v>508</c:v>
                </c:pt>
              </c:numCache>
            </c:numRef>
          </c:val>
          <c:extLst>
            <c:ext xmlns:c16="http://schemas.microsoft.com/office/drawing/2014/chart" uri="{C3380CC4-5D6E-409C-BE32-E72D297353CC}">
              <c16:uniqueId val="{00000007-D228-419F-AE29-106E6033DF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92</c:v>
                </c:pt>
                <c:pt idx="3">
                  <c:v>81</c:v>
                </c:pt>
                <c:pt idx="6">
                  <c:v>70</c:v>
                </c:pt>
                <c:pt idx="9">
                  <c:v>59</c:v>
                </c:pt>
                <c:pt idx="12">
                  <c:v>47</c:v>
                </c:pt>
              </c:numCache>
            </c:numRef>
          </c:val>
          <c:extLst>
            <c:ext xmlns:c16="http://schemas.microsoft.com/office/drawing/2014/chart" uri="{C3380CC4-5D6E-409C-BE32-E72D297353CC}">
              <c16:uniqueId val="{00000008-D228-419F-AE29-106E6033DF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26</c:v>
                </c:pt>
                <c:pt idx="3">
                  <c:v>0</c:v>
                </c:pt>
                <c:pt idx="6">
                  <c:v>0</c:v>
                </c:pt>
                <c:pt idx="9">
                  <c:v>0</c:v>
                </c:pt>
                <c:pt idx="12">
                  <c:v>0</c:v>
                </c:pt>
              </c:numCache>
            </c:numRef>
          </c:val>
          <c:extLst>
            <c:ext xmlns:c16="http://schemas.microsoft.com/office/drawing/2014/chart" uri="{C3380CC4-5D6E-409C-BE32-E72D297353CC}">
              <c16:uniqueId val="{00000009-D228-419F-AE29-106E6033DF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5595</c:v>
                </c:pt>
                <c:pt idx="3">
                  <c:v>5858</c:v>
                </c:pt>
                <c:pt idx="6">
                  <c:v>6116</c:v>
                </c:pt>
                <c:pt idx="9">
                  <c:v>6361</c:v>
                </c:pt>
                <c:pt idx="12">
                  <c:v>6487</c:v>
                </c:pt>
              </c:numCache>
            </c:numRef>
          </c:val>
          <c:extLst>
            <c:ext xmlns:c16="http://schemas.microsoft.com/office/drawing/2014/chart" uri="{C3380CC4-5D6E-409C-BE32-E72D297353CC}">
              <c16:uniqueId val="{0000000A-D228-419F-AE29-106E6033DF4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268</c:v>
                </c:pt>
                <c:pt idx="2">
                  <c:v>#N/A</c:v>
                </c:pt>
                <c:pt idx="3">
                  <c:v>#N/A</c:v>
                </c:pt>
                <c:pt idx="4">
                  <c:v>115</c:v>
                </c:pt>
                <c:pt idx="5">
                  <c:v>#N/A</c:v>
                </c:pt>
                <c:pt idx="6">
                  <c:v>#N/A</c:v>
                </c:pt>
                <c:pt idx="7">
                  <c:v>322</c:v>
                </c:pt>
                <c:pt idx="8">
                  <c:v>#N/A</c:v>
                </c:pt>
                <c:pt idx="9">
                  <c:v>#N/A</c:v>
                </c:pt>
                <c:pt idx="10">
                  <c:v>465</c:v>
                </c:pt>
                <c:pt idx="11">
                  <c:v>#N/A</c:v>
                </c:pt>
                <c:pt idx="12">
                  <c:v>#N/A</c:v>
                </c:pt>
                <c:pt idx="13">
                  <c:v>0</c:v>
                </c:pt>
                <c:pt idx="14">
                  <c:v>#N/A</c:v>
                </c:pt>
              </c:numCache>
            </c:numRef>
          </c:val>
          <c:smooth val="0"/>
          <c:extLst>
            <c:ext xmlns:c16="http://schemas.microsoft.com/office/drawing/2014/chart" uri="{C3380CC4-5D6E-409C-BE32-E72D297353CC}">
              <c16:uniqueId val="{0000000B-D228-419F-AE29-106E6033DF4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802</c:v>
                </c:pt>
                <c:pt idx="1">
                  <c:v>579</c:v>
                </c:pt>
                <c:pt idx="2">
                  <c:v>879</c:v>
                </c:pt>
              </c:numCache>
            </c:numRef>
          </c:val>
          <c:extLst>
            <c:ext xmlns:c16="http://schemas.microsoft.com/office/drawing/2014/chart" uri="{C3380CC4-5D6E-409C-BE32-E72D297353CC}">
              <c16:uniqueId val="{00000000-6B1A-4FB2-9021-F04E21EB37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107</c:v>
                </c:pt>
                <c:pt idx="1">
                  <c:v>107</c:v>
                </c:pt>
                <c:pt idx="2">
                  <c:v>173</c:v>
                </c:pt>
              </c:numCache>
            </c:numRef>
          </c:val>
          <c:extLst>
            <c:ext xmlns:c16="http://schemas.microsoft.com/office/drawing/2014/chart" uri="{C3380CC4-5D6E-409C-BE32-E72D297353CC}">
              <c16:uniqueId val="{00000001-6B1A-4FB2-9021-F04E21EB37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901</c:v>
                </c:pt>
                <c:pt idx="1">
                  <c:v>951</c:v>
                </c:pt>
                <c:pt idx="2">
                  <c:v>999</c:v>
                </c:pt>
              </c:numCache>
            </c:numRef>
          </c:val>
          <c:extLst>
            <c:ext xmlns:c16="http://schemas.microsoft.com/office/drawing/2014/chart" uri="{C3380CC4-5D6E-409C-BE32-E72D297353CC}">
              <c16:uniqueId val="{00000002-6B1A-4FB2-9021-F04E21EB37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{9EE45A39-3B48-4A5B-8329-28B1BF5357B2}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D53-4EEB-88BA-3B84B69B8D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{153A9457-9AE2-4894-B4F6-860EE9905A18}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53-4EEB-88BA-3B84B69B8D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{2FBC6BDA-0425-4A73-A0E2-B134564AE167}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53-4EEB-88BA-3B84B69B8D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{9AADDB87-3766-4A4B-B9F1-5196D66226AF}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53-4EEB-88BA-3B84B69B8D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{32AD7BBD-1DE9-4C3F-8B30-E8EEF43A0E63}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53-4EEB-88BA-3B84B69B8D5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{C5C5A3EF-0213-468F-AB56-0158E0AB2EF1}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D53-4EEB-88BA-3B84B69B8D5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{AE069295-CB1A-4F56-A7EB-AC36DD17D7BD}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D53-4EEB-88BA-3B84B69B8D5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{86A2C3A4-6D91-4D9F-86D3-289D70E6B73F}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D53-4EEB-88BA-3B84B69B8D5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{E8EB399D-0A99-4028-A510-9C71C4217A9E}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D53-4EEB-88BA-3B84B69B8D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59.6</c:v>
                </c:pt>
                <c:pt idx="8">
                  <c:v>61.5</c:v>
                </c:pt>
                <c:pt idx="16">
                  <c:v>63</c:v>
                </c:pt>
                <c:pt idx="24">
                  <c:v>64.5</c:v>
                </c:pt>
                <c:pt idx="32">
                  <c:v>66.400000000000006</c:v>
                </c:pt>
              </c:numCache>
            </c:numRef>
          </c:xVal>
          <c:yVal>
            <c:numRef>
              <c:f>公会計指標分析・財政指標組合せ分析表!$BP$51:$DC$51</c:f>
              <c:numCache>
                <c:formatCode>#,##0.0;"▲ "#,##0.0</c:formatCode>
                <c:ptCount val="40"/>
                <c:pt idx="0">
                  <c:v>5.8</c:v>
                </c:pt>
                <c:pt idx="8">
                  <c:v>2.5</c:v>
                </c:pt>
                <c:pt idx="16">
                  <c:v>7.1</c:v>
                </c:pt>
                <c:pt idx="24">
                  <c:v>10.3</c:v>
                </c:pt>
              </c:numCache>
            </c:numRef>
          </c:yVal>
          <c:smooth val="0"/>
          <c:extLst>
            <c:ext xmlns:c16="http://schemas.microsoft.com/office/drawing/2014/chart" uri="{C3380CC4-5D6E-409C-BE32-E72D297353CC}">
              <c16:uniqueId val="{00000009-7D53-4EEB-88BA-3B84B69B8D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{F9A08DB3-427A-4190-A28E-DC6174858ABE}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D53-4EEB-88BA-3B84B69B8D5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{67E86EE6-2F54-4E0C-BBAF-F54AC47FB2B8}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53-4EEB-88BA-3B84B69B8D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{C920A8F5-4D89-4F3D-A2A2-CCF070685DF4}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53-4EEB-88BA-3B84B69B8D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{AD3F0B7E-4580-44C4-916C-6D4BDA4C01B6}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53-4EEB-88BA-3B84B69B8D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{8A4136BC-F20D-4B96-A53A-B17CF15FBEDE}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53-4EEB-88BA-3B84B69B8D5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{55726B51-DB96-4882-A2E8-9731C919C861}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D53-4EEB-88BA-3B84B69B8D5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{205B0CC7-6C9A-4DCE-AEDF-0D5734FF3482}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D53-4EEB-88BA-3B84B69B8D5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{C7695C41-3D36-4C58-8F39-0A611F8FF6A3}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D53-4EEB-88BA-3B84B69B8D5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{BDD37141-899B-4402-AE65-CCB76A1A39E2}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D53-4EEB-88BA-3B84B69B8D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7D53-4EEB-88BA-3B84B69B8D50}"/>
            </c:ext>
          </c:extLst>
        </c:ser>
        <c:dLbls>
          <c:showLegendKey val="0"/>
          <c:showVal val="1"/>
          <c:showCatName val="0"/>
          <c:showSerName val="0"/>
          <c:showPercent val="0"/>
          <c:showBubbleSize val="0"/>
        </c:dLbls>
        <c:axId val="46179840"/>
        <c:axId val="46181760"/>
      </c:scatterChart>
      <c:valAx>
        <c:axId val="46179840"/>
        <c:scaling>
          <c:orientation val="maxMin"/>
          <c:max val="66"/>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{D9CA975B-958C-4C1B-92D5-BEF214B4F33F}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2E1-4663-96D7-04A8492E9D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{607608EF-5361-4FB8-98E7-931C5DFEB813}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E1-4663-96D7-04A8492E9D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{156D4D6E-090F-400F-B926-0CA3A4597152}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E1-4663-96D7-04A8492E9D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{BF840373-48BB-418F-AD1F-B3A7525DBF97}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E1-4663-96D7-04A8492E9D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{2821F4B3-389E-4073-9EB7-5F7ABBF165A3}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E1-4663-96D7-04A8492E9DE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{53451FF1-D43B-4AE7-B77F-0F299A7E9C95}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2E1-4663-96D7-04A8492E9DE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{003D433C-750F-4BBE-B37D-BCF8F2DCCA43}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2E1-4663-96D7-04A8492E9DE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{3F7CDA3C-9F19-4FC5-83D1-F3DD33E17E00}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2E1-4663-96D7-04A8492E9DE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{17BD7F93-42E5-42DE-BECC-1A2C86F46BF3}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2E1-4663-96D7-04A8492E9D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2.4</c:v>
                </c:pt>
                <c:pt idx="16">
                  <c:v>2</c:v>
                </c:pt>
                <c:pt idx="24">
                  <c:v>1.8</c:v>
                </c:pt>
                <c:pt idx="32">
                  <c:v>1.7</c:v>
                </c:pt>
              </c:numCache>
            </c:numRef>
          </c:xVal>
          <c:yVal>
            <c:numRef>
              <c:f>公会計指標分析・財政指標組合せ分析表!$BP$73:$DC$73</c:f>
              <c:numCache>
                <c:formatCode>#,##0.0;"▲ "#,##0.0</c:formatCode>
                <c:ptCount val="40"/>
                <c:pt idx="0">
                  <c:v>5.8</c:v>
                </c:pt>
                <c:pt idx="8">
                  <c:v>2.5</c:v>
                </c:pt>
                <c:pt idx="16">
                  <c:v>7.1</c:v>
                </c:pt>
                <c:pt idx="24">
                  <c:v>10.3</c:v>
                </c:pt>
              </c:numCache>
            </c:numRef>
          </c:yVal>
          <c:smooth val="0"/>
          <c:extLst>
            <c:ext xmlns:c16="http://schemas.microsoft.com/office/drawing/2014/chart" uri="{C3380CC4-5D6E-409C-BE32-E72D297353CC}">
              <c16:uniqueId val="{00000009-12E1-4663-96D7-04A8492E9D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397990419937700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{F341DC0D-A535-4A4F-9293-B622B6D8CE30}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2E1-4663-96D7-04A8492E9D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{50A62ACB-7E33-44F7-8273-CCB4A293DDF6}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E1-4663-96D7-04A8492E9D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{0144A3BB-C2CB-4882-9EF5-4140E16CDFEC}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E1-4663-96D7-04A8492E9D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{AFC71231-E761-4B1F-9B94-FD60A0AA79D7}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E1-4663-96D7-04A8492E9D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{37819329-A69B-4B47-AA07-32E3EBD379D9}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E1-4663-96D7-04A8492E9DE8}"/>
                </c:ext>
              </c:extLst>
            </c:dLbl>
            <c:dLbl>
              <c:idx val="8"/>
              <c:layout>
                <c:manualLayout>
                  <c:x val="0"/>
                  <c:y val="-2.379038527796633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{4F29E352-57DF-4A7C-B74E-AEBC84C3395C}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2E1-4663-96D7-04A8492E9DE8}"/>
                </c:ext>
              </c:extLst>
            </c:dLbl>
            <c:dLbl>
              <c:idx val="16"/>
              <c:layout>
                <c:manualLayout>
                  <c:x val="0"/>
                  <c:y val="-2.22923446493510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{F8BA2EFF-E9A6-48D3-9CF4-3D751805CBD3}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2E1-4663-96D7-04A8492E9DE8}"/>
                </c:ext>
              </c:extLst>
            </c:dLbl>
            <c:dLbl>
              <c:idx val="24"/>
              <c:layout>
                <c:manualLayout>
                  <c:x val="0"/>
                  <c:y val="1.210333945929432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{2BECC4C2-7FF3-4AC4-AC3B-86A85B7B12A8}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2E1-4663-96D7-04A8492E9DE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{91676AC8-2102-410B-96C8-6A6E9D299EC5}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2E1-4663-96D7-04A8492E9D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12E1-4663-96D7-04A8492E9DE8}"/>
            </c:ext>
          </c:extLst>
        </c:ser>
        <c:dLbls>
          <c:showLegendKey val="0"/>
          <c:showVal val="1"/>
          <c:showCatName val="0"/>
          <c:showSerName val="0"/>
          <c:showPercent val="0"/>
          <c:showBubbleSize val="0"/>
        </c:dLbls>
        <c:axId val="84219776"/>
        <c:axId val="84234240"/>
      </c:scatterChart>
      <c:valAx>
        <c:axId val="84219776"/>
        <c:scaling>
          <c:orientation val="maxMin"/>
          <c:max val="8"/>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臨時財政対策債を除いた町及び一部事務組合が起こした地方債について、近年は減少傾向にあったが、今後は都市公園整備事業及び知多南部衛生組合による火葬場建設事業、知多南部広域環境組合によるごみ処理施設建設事業の実施により増加すると見込まれる。普通債の新規発行については地方交付税措置のある起債を中心に厳選し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満期一括償還地方債を利用していない。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将来負担比率については、国の基準を下回っており、今後も健全な財政運営を進め、数値の低減に努める。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愛知県美浜町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財政調整基金は、土地開発基金からの繰入れや新型コロナウイルス感染症の影響により予定していた行事が執行されなかったことなどの要因により約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その他特定目的基金は都市公園整備事業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及び知多南部衛生組合による火葬場建設事業に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都市計画事業基金から約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千万円取り崩したことに対し、積立額が約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であった。また、愛知用水二期事業に愛知用水二期事業基金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千万円、減債基金に約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千万円、教育施設整備基金に約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千万円積み立てた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小中学校の統廃合に向け教育施設整備基金を積み立てていくが、都市公園整備事業と知多南部衛生組合による火葬場建設事業に都市計画事業基金を充てていくため減少していく傾向にある。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都市計画事業基金：都市計画に定められた道路・公園などの都市施設の整備のため。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公共施設整備基金：図書館、公民館、道路、公園などの公共施設の整備のため。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教育施設整備基金：学校などの教育施設の計画的な保全、建替え、増築等のため。</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都市計画事業基金：都市公園整備事業及び知多南部衛生組合による火葬場建設事業に都市計画事業基金から約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千万円取り崩したことに対し、積立額が約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千万円であったため約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公共施設整備基金：取り崩しはなく、今後の公共施設整備に備えるため約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千万円積み立てたことにより約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教育施設整備基金：取り崩しはなく、小中学校の統廃合に向け約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千万円積み立てたことにより約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都市計画事業基金：都市公園整備事業及び知多南部衛生組合による火葬場建設事業へ充当していく。</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公共施設整備基金：現時点で取り崩す予定はないが、今後の公共施設整備に充当していく。</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教育施設整備基金：小中学校の統廃合に向け、積み立てをしていく。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取り崩しはなく、土地開発基金からの繰入れや新型コロナウイルス感染症の影響により予定していた行事が執行されなかったことなどの要因により約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億円の積み立てたことにより約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財政調整基金については、概ね標準財政規模の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割にあたる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億円を目標にしている。金額の根拠としては、平成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年度当初予算における財政調整基金の繰入額が約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千万円であり、事業が多い年が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年続いても財政調整基金にて対応できる額としている。令和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年度に大きく回復し目標まであと少しとなり、今後も健全な財政運営に努めていく。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取り崩しはなく、今後の公債費の増加に備えるため約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千万円増加した。</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現時点で取り崩す予定はないが、今後の経済事情の変動等により財源が不足する場合においての町債の償還に充当する。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7726025" y="8939213"/>
          <a:ext cx="14097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7726025" y="12553950"/>
          <a:ext cx="14097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1733213"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5773400" y="190500"/>
          <a:ext cx="3644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5789275" y="215900"/>
          <a:ext cx="36099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5809913" y="241300"/>
          <a:ext cx="3557587"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3179425" y="190500"/>
          <a:ext cx="24606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3204825" y="215900"/>
          <a:ext cx="24161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3230225" y="241300"/>
          <a:ext cx="2373313"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58787" y="889000"/>
          <a:ext cx="9339263" cy="17018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581025" y="920750"/>
          <a:ext cx="1287463"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814513" y="920750"/>
          <a:ext cx="1233487"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21,681
21,346
46.20
10,934,386
10,574,647
341,364
5,352,359
6,486,592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048000" y="920750"/>
          <a:ext cx="14097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457700" y="939800"/>
          <a:ext cx="18748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332538" y="939800"/>
          <a:ext cx="11747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7566025" y="952500"/>
          <a:ext cx="5921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457700" y="168592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396038" y="1685925"/>
          <a:ext cx="340201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0260013" y="889000"/>
          <a:ext cx="1409700" cy="12223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0501313" y="952500"/>
          <a:ext cx="1233488"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0501313" y="1219200"/>
          <a:ext cx="1233488" cy="492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0501313" y="1543050"/>
          <a:ext cx="1350962"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0328275" y="1041400"/>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0382250"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0382250" y="13081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0426700" y="15430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0347325" y="15430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0426700" y="17716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0347325" y="190500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9146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1369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6004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184275" y="4092575"/>
          <a:ext cx="3927475" cy="288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857552" y="4434142"/>
          <a:ext cx="1599846"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555677" y="4417471"/>
          <a:ext cx="783283"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0609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0609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4706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4706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0073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0073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184275" y="4743450"/>
          <a:ext cx="3927475"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364163" y="4743450"/>
          <a:ext cx="4405312"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364163" y="4806950"/>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426075" y="5016500"/>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有形固定資産減価償却率は類似団体より高い水準にある。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年度に改訂</a:t>
          </a:r>
          <a:r>
            <a:rPr kumimoji="1" lang="ja-JP" altLang="ja-JP" sz="1100">
              <a:solidFill>
                <a:schemeClr val="dk1"/>
              </a:solidFill>
              <a:effectLst/>
              <a:latin typeface="+mn-lt"/>
              <a:ea typeface="+mn-ea"/>
              <a:cs typeface="+mn-cs"/>
            </a:rPr>
            <a:t>した公共施設等総合管理計画や令和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年度に策定した公共施設等の個別施設計画に基づき、今後も適切な維持管理に努めていく。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160463" y="45624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184275" y="6783387"/>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52949" y="66943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184275" y="6489247"/>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04244" y="64049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184275" y="6199868"/>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04244" y="611559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184275" y="5910489"/>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04244" y="58166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184275" y="5621111"/>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04244" y="552731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184275" y="5322207"/>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04244" y="52379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184275" y="5032828"/>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04244" y="49485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184275" y="4743450"/>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04244" y="4659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184275" y="4743450"/>
          <a:ext cx="3927475"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9" name="直線コネクタ 68"/>
        <xdr:cNvCxnSpPr/>
      </xdr:nvCxnSpPr>
      <xdr:spPr>
        <a:xfrm flipV="1">
          <a:off x="4417695" y="4959078"/>
          <a:ext cx="1270" cy="1351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0" name="有形固定資産減価償却率最小値テキスト"/>
        <xdr:cNvSpPr txBox="1"/>
      </xdr:nvSpPr>
      <xdr:spPr>
        <a:xfrm>
          <a:off x="4470400"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1" name="直線コネクタ 70"/>
        <xdr:cNvCxnSpPr/>
      </xdr:nvCxnSpPr>
      <xdr:spPr>
        <a:xfrm>
          <a:off x="4335463" y="6310630"/>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2" name="有形固定資産減価償却率最大値テキスト"/>
        <xdr:cNvSpPr txBox="1"/>
      </xdr:nvSpPr>
      <xdr:spPr>
        <a:xfrm>
          <a:off x="4470400" y="4743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3" name="直線コネクタ 72"/>
        <xdr:cNvCxnSpPr/>
      </xdr:nvCxnSpPr>
      <xdr:spPr>
        <a:xfrm>
          <a:off x="4335463" y="4959078"/>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4" name="有形固定資産減価償却率平均値テキスト"/>
        <xdr:cNvSpPr txBox="1"/>
      </xdr:nvSpPr>
      <xdr:spPr>
        <a:xfrm>
          <a:off x="4470400" y="5474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5" name="フローチャート: 判断 74"/>
        <xdr:cNvSpPr/>
      </xdr:nvSpPr>
      <xdr:spPr>
        <a:xfrm>
          <a:off x="4368800" y="561349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6" name="フローチャート: 判断 75"/>
        <xdr:cNvSpPr/>
      </xdr:nvSpPr>
      <xdr:spPr>
        <a:xfrm>
          <a:off x="3714750" y="5579564"/>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7" name="フローチャート: 判断 76"/>
        <xdr:cNvSpPr/>
      </xdr:nvSpPr>
      <xdr:spPr>
        <a:xfrm>
          <a:off x="3009900" y="554872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8" name="フローチャート: 判断 77"/>
        <xdr:cNvSpPr/>
      </xdr:nvSpPr>
      <xdr:spPr>
        <a:xfrm>
          <a:off x="2305050" y="549320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9" name="フローチャート: 判断 78"/>
        <xdr:cNvSpPr/>
      </xdr:nvSpPr>
      <xdr:spPr>
        <a:xfrm>
          <a:off x="1600200" y="5453380"/>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2560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60203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28971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19233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4874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5" name="楕円 84"/>
        <xdr:cNvSpPr/>
      </xdr:nvSpPr>
      <xdr:spPr>
        <a:xfrm>
          <a:off x="4368800" y="575818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88282</xdr:rowOff>
    </xdr:from>
    <xdr:ext cx="405111" cy="259045"/>
    <xdr:sp macro="" textlink="">
      <xdr:nvSpPr>
        <xdr:cNvPr id="86" name="有形固定資産減価償却率該当値テキスト"/>
        <xdr:cNvSpPr txBox="1"/>
      </xdr:nvSpPr>
      <xdr:spPr>
        <a:xfrm>
          <a:off x="4470400"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51253</xdr:rowOff>
    </xdr:from>
    <xdr:to>
      <xdr:col>19</xdr:col>
      <xdr:colOff>187325</xdr:colOff>
      <xdr:row>30</xdr:row>
      <xdr:rowOff>152853</xdr:rowOff>
    </xdr:to>
    <xdr:sp macro="" textlink="">
      <xdr:nvSpPr>
        <xdr:cNvPr id="87" name="楕円 86"/>
        <xdr:cNvSpPr/>
      </xdr:nvSpPr>
      <xdr:spPr>
        <a:xfrm>
          <a:off x="3714750" y="569957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102053</xdr:rowOff>
    </xdr:from>
    <xdr:to>
      <xdr:col>23</xdr:col>
      <xdr:colOff>85725</xdr:colOff>
      <xdr:row>30</xdr:row>
      <xdr:rowOff>160655</xdr:rowOff>
    </xdr:to>
    <xdr:cxnSp macro="">
      <xdr:nvCxnSpPr>
        <xdr:cNvPr id="88" name="直線コネクタ 87"/>
        <xdr:cNvCxnSpPr/>
      </xdr:nvCxnSpPr>
      <xdr:spPr>
        <a:xfrm>
          <a:off x="3765550" y="5750378"/>
          <a:ext cx="65405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4989</xdr:rowOff>
    </xdr:from>
    <xdr:to>
      <xdr:col>15</xdr:col>
      <xdr:colOff>187325</xdr:colOff>
      <xdr:row>30</xdr:row>
      <xdr:rowOff>106589</xdr:rowOff>
    </xdr:to>
    <xdr:sp macro="" textlink="">
      <xdr:nvSpPr>
        <xdr:cNvPr id="89" name="楕円 88"/>
        <xdr:cNvSpPr/>
      </xdr:nvSpPr>
      <xdr:spPr>
        <a:xfrm>
          <a:off x="3009900" y="565331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55789</xdr:rowOff>
    </xdr:from>
    <xdr:to>
      <xdr:col>19</xdr:col>
      <xdr:colOff>136525</xdr:colOff>
      <xdr:row>30</xdr:row>
      <xdr:rowOff>102053</xdr:rowOff>
    </xdr:to>
    <xdr:cxnSp macro="">
      <xdr:nvCxnSpPr>
        <xdr:cNvPr id="90" name="直線コネクタ 89"/>
        <xdr:cNvCxnSpPr/>
      </xdr:nvCxnSpPr>
      <xdr:spPr>
        <a:xfrm>
          <a:off x="3060700" y="5704114"/>
          <a:ext cx="70485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130175</xdr:rowOff>
    </xdr:from>
    <xdr:to>
      <xdr:col>11</xdr:col>
      <xdr:colOff>187325</xdr:colOff>
      <xdr:row>30</xdr:row>
      <xdr:rowOff>60325</xdr:rowOff>
    </xdr:to>
    <xdr:sp macro="" textlink="">
      <xdr:nvSpPr>
        <xdr:cNvPr id="91" name="楕円 90"/>
        <xdr:cNvSpPr/>
      </xdr:nvSpPr>
      <xdr:spPr>
        <a:xfrm>
          <a:off x="2305050" y="5616575"/>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30</xdr:row>
      <xdr:rowOff>55789</xdr:rowOff>
    </xdr:to>
    <xdr:cxnSp macro="">
      <xdr:nvCxnSpPr>
        <xdr:cNvPr id="92" name="直線コネクタ 91"/>
        <xdr:cNvCxnSpPr/>
      </xdr:nvCxnSpPr>
      <xdr:spPr>
        <a:xfrm>
          <a:off x="2355850" y="5657850"/>
          <a:ext cx="70485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71574</xdr:rowOff>
    </xdr:from>
    <xdr:to>
      <xdr:col>7</xdr:col>
      <xdr:colOff>187325</xdr:colOff>
      <xdr:row>30</xdr:row>
      <xdr:rowOff>1724</xdr:rowOff>
    </xdr:to>
    <xdr:sp macro="" textlink="">
      <xdr:nvSpPr>
        <xdr:cNvPr id="93" name="楕円 92"/>
        <xdr:cNvSpPr/>
      </xdr:nvSpPr>
      <xdr:spPr>
        <a:xfrm>
          <a:off x="1600200" y="5557974"/>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122374</xdr:rowOff>
    </xdr:from>
    <xdr:to>
      <xdr:col>11</xdr:col>
      <xdr:colOff>136525</xdr:colOff>
      <xdr:row>30</xdr:row>
      <xdr:rowOff>9525</xdr:rowOff>
    </xdr:to>
    <xdr:cxnSp macro="">
      <xdr:nvCxnSpPr>
        <xdr:cNvPr id="94" name="直線コネクタ 93"/>
        <xdr:cNvCxnSpPr/>
      </xdr:nvCxnSpPr>
      <xdr:spPr>
        <a:xfrm>
          <a:off x="1651000" y="5608774"/>
          <a:ext cx="704850" cy="4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5" name="n_1aveValue有形固定資産減価償却率"/>
        <xdr:cNvSpPr txBox="1"/>
      </xdr:nvSpPr>
      <xdr:spPr>
        <a:xfrm>
          <a:off x="3564582" y="536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6" name="n_2aveValue有形固定資産減価償却率"/>
        <xdr:cNvSpPr txBox="1"/>
      </xdr:nvSpPr>
      <xdr:spPr>
        <a:xfrm>
          <a:off x="2872432" y="5333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7" name="n_3aveValue有形固定資産減価償却率"/>
        <xdr:cNvSpPr txBox="1"/>
      </xdr:nvSpPr>
      <xdr:spPr>
        <a:xfrm>
          <a:off x="2167582" y="5287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8" name="n_4aveValue有形固定資産減価償却率"/>
        <xdr:cNvSpPr txBox="1"/>
      </xdr:nvSpPr>
      <xdr:spPr>
        <a:xfrm>
          <a:off x="1462732" y="52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143980</xdr:rowOff>
    </xdr:from>
    <xdr:ext cx="405111" cy="259045"/>
    <xdr:sp macro="" textlink="">
      <xdr:nvSpPr>
        <xdr:cNvPr id="99" name="n_1mainValue有形固定資産減価償却率"/>
        <xdr:cNvSpPr txBox="1"/>
      </xdr:nvSpPr>
      <xdr:spPr>
        <a:xfrm>
          <a:off x="3564582" y="5792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100" name="n_2mainValue有形固定資産減価償却率"/>
        <xdr:cNvSpPr txBox="1"/>
      </xdr:nvSpPr>
      <xdr:spPr>
        <a:xfrm>
          <a:off x="2872432" y="574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101" name="n_3mainValue有形固定資産減価償却率"/>
        <xdr:cNvSpPr txBox="1"/>
      </xdr:nvSpPr>
      <xdr:spPr>
        <a:xfrm>
          <a:off x="2167582"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164301</xdr:rowOff>
    </xdr:from>
    <xdr:ext cx="405111" cy="259045"/>
    <xdr:sp macro="" textlink="">
      <xdr:nvSpPr>
        <xdr:cNvPr id="102" name="n_4mainValue有形固定資産減価償却率"/>
        <xdr:cNvSpPr txBox="1"/>
      </xdr:nvSpPr>
      <xdr:spPr>
        <a:xfrm>
          <a:off x="1462732" y="5650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0474325" y="4092575"/>
          <a:ext cx="3913188" cy="288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1458843" y="4434142"/>
          <a:ext cx="963077"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2794203" y="4417471"/>
          <a:ext cx="876806"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435100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435100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576070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576070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7283113"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7283113"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0474325" y="4743450"/>
          <a:ext cx="3913188"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4639925" y="4743450"/>
          <a:ext cx="4405313"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4639925" y="4806950"/>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4716125" y="5016500"/>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債務償還比率は類似団体を下回っている。</a:t>
          </a:r>
          <a:endParaRPr lang="ja-JP" altLang="ja-JP">
            <a:effectLst/>
          </a:endParaRPr>
        </a:p>
        <a:p>
          <a:r>
            <a:rPr kumimoji="1" lang="ja-JP" altLang="ja-JP" sz="1100">
              <a:solidFill>
                <a:schemeClr val="dk1"/>
              </a:solidFill>
              <a:effectLst/>
              <a:latin typeface="+mn-lt"/>
              <a:ea typeface="+mn-ea"/>
              <a:cs typeface="+mn-cs"/>
            </a:rPr>
            <a:t>主な要因としては、過去に借入を行った建設起債の償還が順調に進んでおり、新規借入</a:t>
          </a:r>
          <a:r>
            <a:rPr kumimoji="1" lang="ja-JP" altLang="en-US" sz="1100">
              <a:solidFill>
                <a:schemeClr val="dk1"/>
              </a:solidFill>
              <a:effectLst/>
              <a:latin typeface="+mn-lt"/>
              <a:ea typeface="+mn-ea"/>
              <a:cs typeface="+mn-cs"/>
            </a:rPr>
            <a:t>においては特定財源充当事業における起債を中心に行っている</a:t>
          </a:r>
          <a:r>
            <a:rPr kumimoji="1" lang="ja-JP" altLang="ja-JP" sz="1100">
              <a:solidFill>
                <a:schemeClr val="dk1"/>
              </a:solidFill>
              <a:effectLst/>
              <a:latin typeface="+mn-lt"/>
              <a:ea typeface="+mn-ea"/>
              <a:cs typeface="+mn-cs"/>
            </a:rPr>
            <a:t>ことが考えられる。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しかし、人口減や地価の下落による経常一般財源の減収</a:t>
          </a:r>
          <a:r>
            <a:rPr kumimoji="1" lang="ja-JP" altLang="en-US" sz="1100">
              <a:solidFill>
                <a:schemeClr val="dk1"/>
              </a:solidFill>
              <a:effectLst/>
              <a:latin typeface="+mn-lt"/>
              <a:ea typeface="+mn-ea"/>
              <a:cs typeface="+mn-cs"/>
            </a:rPr>
            <a:t>により、今後増加していくと思われる。</a:t>
          </a:r>
          <a:endParaRPr lang="ja-JP" altLang="ja-JP">
            <a:effectLst/>
          </a:endParaRPr>
        </a:p>
        <a:p>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0436225" y="45624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0474325" y="6783387"/>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9970864" y="66943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0474325" y="6375400"/>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xdr:cNvSpPr txBox="1"/>
      </xdr:nvSpPr>
      <xdr:spPr>
        <a:xfrm>
          <a:off x="9970864" y="6291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0474325" y="5972175"/>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xdr:cNvSpPr txBox="1"/>
      </xdr:nvSpPr>
      <xdr:spPr>
        <a:xfrm>
          <a:off x="9970864" y="58783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0474325" y="5559425"/>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028711" y="5475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0474325" y="5156200"/>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xdr:cNvSpPr txBox="1"/>
      </xdr:nvSpPr>
      <xdr:spPr>
        <a:xfrm>
          <a:off x="10131303" y="5062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474325" y="4743450"/>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0474325" y="4743450"/>
          <a:ext cx="3913188"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9" name="直線コネクタ 128"/>
        <xdr:cNvCxnSpPr/>
      </xdr:nvCxnSpPr>
      <xdr:spPr>
        <a:xfrm flipV="1">
          <a:off x="13693458" y="5156200"/>
          <a:ext cx="1269" cy="126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0" name="債務償還比率最小値テキスト"/>
        <xdr:cNvSpPr txBox="1"/>
      </xdr:nvSpPr>
      <xdr:spPr>
        <a:xfrm>
          <a:off x="13746163" y="64253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1" name="直線コネクタ 130"/>
        <xdr:cNvCxnSpPr/>
      </xdr:nvCxnSpPr>
      <xdr:spPr>
        <a:xfrm>
          <a:off x="13620750" y="642151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xdr:cNvSpPr txBox="1"/>
      </xdr:nvSpPr>
      <xdr:spPr>
        <a:xfrm>
          <a:off x="13746163" y="4940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xdr:cNvCxnSpPr/>
      </xdr:nvCxnSpPr>
      <xdr:spPr>
        <a:xfrm>
          <a:off x="13620750" y="515620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34" name="債務償還比率平均値テキスト"/>
        <xdr:cNvSpPr txBox="1"/>
      </xdr:nvSpPr>
      <xdr:spPr>
        <a:xfrm>
          <a:off x="13746163" y="5535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5" name="フローチャート: 判断 134"/>
        <xdr:cNvSpPr/>
      </xdr:nvSpPr>
      <xdr:spPr>
        <a:xfrm>
          <a:off x="13658850" y="5557332"/>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6" name="フローチャート: 判断 135"/>
        <xdr:cNvSpPr/>
      </xdr:nvSpPr>
      <xdr:spPr>
        <a:xfrm>
          <a:off x="12990513" y="559982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7" name="フローチャート: 判断 136"/>
        <xdr:cNvSpPr/>
      </xdr:nvSpPr>
      <xdr:spPr>
        <a:xfrm>
          <a:off x="12285663" y="558781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8" name="フローチャート: 判断 137"/>
        <xdr:cNvSpPr/>
      </xdr:nvSpPr>
      <xdr:spPr>
        <a:xfrm>
          <a:off x="11580813" y="558781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9" name="フローチャート: 判断 138"/>
        <xdr:cNvSpPr/>
      </xdr:nvSpPr>
      <xdr:spPr>
        <a:xfrm>
          <a:off x="10875963" y="560258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35318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87780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21729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146810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7632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17821</xdr:rowOff>
    </xdr:from>
    <xdr:to>
      <xdr:col>76</xdr:col>
      <xdr:colOff>73025</xdr:colOff>
      <xdr:row>29</xdr:row>
      <xdr:rowOff>119421</xdr:rowOff>
    </xdr:to>
    <xdr:sp macro="" textlink="">
      <xdr:nvSpPr>
        <xdr:cNvPr id="145" name="楕円 144"/>
        <xdr:cNvSpPr/>
      </xdr:nvSpPr>
      <xdr:spPr>
        <a:xfrm>
          <a:off x="13658850" y="5504221"/>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40698</xdr:rowOff>
    </xdr:from>
    <xdr:ext cx="469744" cy="259045"/>
    <xdr:sp macro="" textlink="">
      <xdr:nvSpPr>
        <xdr:cNvPr id="146" name="債務償還比率該当値テキスト"/>
        <xdr:cNvSpPr txBox="1"/>
      </xdr:nvSpPr>
      <xdr:spPr>
        <a:xfrm>
          <a:off x="13746163" y="53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111608</xdr:rowOff>
    </xdr:from>
    <xdr:to>
      <xdr:col>72</xdr:col>
      <xdr:colOff>123825</xdr:colOff>
      <xdr:row>30</xdr:row>
      <xdr:rowOff>41758</xdr:rowOff>
    </xdr:to>
    <xdr:sp macro="" textlink="">
      <xdr:nvSpPr>
        <xdr:cNvPr id="147" name="楕円 146"/>
        <xdr:cNvSpPr/>
      </xdr:nvSpPr>
      <xdr:spPr>
        <a:xfrm>
          <a:off x="12990513" y="559800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68621</xdr:rowOff>
    </xdr:from>
    <xdr:to>
      <xdr:col>76</xdr:col>
      <xdr:colOff>22225</xdr:colOff>
      <xdr:row>29</xdr:row>
      <xdr:rowOff>162408</xdr:rowOff>
    </xdr:to>
    <xdr:cxnSp macro="">
      <xdr:nvCxnSpPr>
        <xdr:cNvPr id="148" name="直線コネクタ 147"/>
        <xdr:cNvCxnSpPr/>
      </xdr:nvCxnSpPr>
      <xdr:spPr>
        <a:xfrm flipV="1">
          <a:off x="13041313" y="5555021"/>
          <a:ext cx="654050" cy="9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72227</xdr:rowOff>
    </xdr:from>
    <xdr:to>
      <xdr:col>68</xdr:col>
      <xdr:colOff>123825</xdr:colOff>
      <xdr:row>30</xdr:row>
      <xdr:rowOff>2377</xdr:rowOff>
    </xdr:to>
    <xdr:sp macro="" textlink="">
      <xdr:nvSpPr>
        <xdr:cNvPr id="149" name="楕円 148"/>
        <xdr:cNvSpPr/>
      </xdr:nvSpPr>
      <xdr:spPr>
        <a:xfrm>
          <a:off x="12285663" y="555862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123027</xdr:rowOff>
    </xdr:from>
    <xdr:to>
      <xdr:col>72</xdr:col>
      <xdr:colOff>73025</xdr:colOff>
      <xdr:row>29</xdr:row>
      <xdr:rowOff>162408</xdr:rowOff>
    </xdr:to>
    <xdr:cxnSp macro="">
      <xdr:nvCxnSpPr>
        <xdr:cNvPr id="150" name="直線コネクタ 149"/>
        <xdr:cNvCxnSpPr/>
      </xdr:nvCxnSpPr>
      <xdr:spPr>
        <a:xfrm>
          <a:off x="12336463" y="5609427"/>
          <a:ext cx="704850" cy="3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146522</xdr:rowOff>
    </xdr:from>
    <xdr:to>
      <xdr:col>64</xdr:col>
      <xdr:colOff>123825</xdr:colOff>
      <xdr:row>29</xdr:row>
      <xdr:rowOff>76672</xdr:rowOff>
    </xdr:to>
    <xdr:sp macro="" textlink="">
      <xdr:nvSpPr>
        <xdr:cNvPr id="151" name="楕円 150"/>
        <xdr:cNvSpPr/>
      </xdr:nvSpPr>
      <xdr:spPr>
        <a:xfrm>
          <a:off x="11580813" y="547099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25872</xdr:rowOff>
    </xdr:from>
    <xdr:to>
      <xdr:col>68</xdr:col>
      <xdr:colOff>73025</xdr:colOff>
      <xdr:row>29</xdr:row>
      <xdr:rowOff>123027</xdr:rowOff>
    </xdr:to>
    <xdr:cxnSp macro="">
      <xdr:nvCxnSpPr>
        <xdr:cNvPr id="152" name="直線コネクタ 151"/>
        <xdr:cNvCxnSpPr/>
      </xdr:nvCxnSpPr>
      <xdr:spPr>
        <a:xfrm>
          <a:off x="11631613" y="5512272"/>
          <a:ext cx="70485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50638</xdr:rowOff>
    </xdr:from>
    <xdr:to>
      <xdr:col>60</xdr:col>
      <xdr:colOff>123825</xdr:colOff>
      <xdr:row>29</xdr:row>
      <xdr:rowOff>152238</xdr:rowOff>
    </xdr:to>
    <xdr:sp macro="" textlink="">
      <xdr:nvSpPr>
        <xdr:cNvPr id="153" name="楕円 152"/>
        <xdr:cNvSpPr/>
      </xdr:nvSpPr>
      <xdr:spPr>
        <a:xfrm>
          <a:off x="10875963" y="553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25872</xdr:rowOff>
    </xdr:from>
    <xdr:to>
      <xdr:col>64</xdr:col>
      <xdr:colOff>73025</xdr:colOff>
      <xdr:row>29</xdr:row>
      <xdr:rowOff>101438</xdr:rowOff>
    </xdr:to>
    <xdr:cxnSp macro="">
      <xdr:nvCxnSpPr>
        <xdr:cNvPr id="154" name="直線コネクタ 153"/>
        <xdr:cNvCxnSpPr/>
      </xdr:nvCxnSpPr>
      <xdr:spPr>
        <a:xfrm flipV="1">
          <a:off x="10926763" y="5512272"/>
          <a:ext cx="704850" cy="7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55" name="n_1aveValue債務償還比率"/>
        <xdr:cNvSpPr txBox="1"/>
      </xdr:nvSpPr>
      <xdr:spPr>
        <a:xfrm>
          <a:off x="12808027" y="568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56" name="n_2aveValue債務償還比率"/>
        <xdr:cNvSpPr txBox="1"/>
      </xdr:nvSpPr>
      <xdr:spPr>
        <a:xfrm>
          <a:off x="12115877" y="567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57" name="n_3aveValue債務償還比率"/>
        <xdr:cNvSpPr txBox="1"/>
      </xdr:nvSpPr>
      <xdr:spPr>
        <a:xfrm>
          <a:off x="11411027" y="567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58" name="n_4aveValue債務償還比率"/>
        <xdr:cNvSpPr txBox="1"/>
      </xdr:nvSpPr>
      <xdr:spPr>
        <a:xfrm>
          <a:off x="10706177" y="568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58285</xdr:rowOff>
    </xdr:from>
    <xdr:ext cx="469744" cy="259045"/>
    <xdr:sp macro="" textlink="">
      <xdr:nvSpPr>
        <xdr:cNvPr id="159" name="n_1mainValue債務償還比率"/>
        <xdr:cNvSpPr txBox="1"/>
      </xdr:nvSpPr>
      <xdr:spPr>
        <a:xfrm>
          <a:off x="12808027" y="538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18904</xdr:rowOff>
    </xdr:from>
    <xdr:ext cx="469744" cy="259045"/>
    <xdr:sp macro="" textlink="">
      <xdr:nvSpPr>
        <xdr:cNvPr id="160" name="n_2mainValue債務償還比率"/>
        <xdr:cNvSpPr txBox="1"/>
      </xdr:nvSpPr>
      <xdr:spPr>
        <a:xfrm>
          <a:off x="12115877" y="534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93199</xdr:rowOff>
    </xdr:from>
    <xdr:ext cx="469744" cy="259045"/>
    <xdr:sp macro="" textlink="">
      <xdr:nvSpPr>
        <xdr:cNvPr id="161" name="n_3mainValue債務償還比率"/>
        <xdr:cNvSpPr txBox="1"/>
      </xdr:nvSpPr>
      <xdr:spPr>
        <a:xfrm>
          <a:off x="11411027" y="525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168765</xdr:rowOff>
    </xdr:from>
    <xdr:ext cx="469744" cy="259045"/>
    <xdr:sp macro="" textlink="">
      <xdr:nvSpPr>
        <xdr:cNvPr id="162" name="n_4mainValue債務償還比率"/>
        <xdr:cNvSpPr txBox="1"/>
      </xdr:nvSpPr>
      <xdr:spPr>
        <a:xfrm>
          <a:off x="10706177" y="532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84275" y="7624763"/>
          <a:ext cx="5462588"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84275" y="11239500"/>
          <a:ext cx="5462588"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57250" y="786923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470650" y="1040288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57250" y="114490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470650" y="14052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21,681
21,346
46.20
10,934,386
10,574,647
341,364
5,352,359
6,486,592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646863" y="1628775"/>
          <a:ext cx="339725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55638"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0485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80534"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0485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44654"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0485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44654"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0485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44654"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0485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44654"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94486"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291965" y="55930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330700"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217988" y="68389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3307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217988" y="559308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330700" y="615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2418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475038" y="614807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643188" y="61137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825625" y="60833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08063" y="605853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3" name="楕円 72"/>
        <xdr:cNvSpPr/>
      </xdr:nvSpPr>
      <xdr:spPr>
        <a:xfrm>
          <a:off x="4241800" y="612902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151147</xdr:rowOff>
    </xdr:from>
    <xdr:ext cx="405111" cy="259045"/>
    <xdr:sp macro="" textlink="">
      <xdr:nvSpPr>
        <xdr:cNvPr id="74" name="【道路】&#10;有形固定資産減価償却率該当値テキスト"/>
        <xdr:cNvSpPr txBox="1"/>
      </xdr:nvSpPr>
      <xdr:spPr>
        <a:xfrm>
          <a:off x="4330700"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92075</xdr:rowOff>
    </xdr:from>
    <xdr:to>
      <xdr:col>20</xdr:col>
      <xdr:colOff>38100</xdr:colOff>
      <xdr:row>38</xdr:row>
      <xdr:rowOff>22225</xdr:rowOff>
    </xdr:to>
    <xdr:sp macro="" textlink="">
      <xdr:nvSpPr>
        <xdr:cNvPr id="75" name="楕円 74"/>
        <xdr:cNvSpPr/>
      </xdr:nvSpPr>
      <xdr:spPr>
        <a:xfrm>
          <a:off x="3475038" y="609282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142875</xdr:rowOff>
    </xdr:from>
    <xdr:to>
      <xdr:col>24</xdr:col>
      <xdr:colOff>63500</xdr:colOff>
      <xdr:row>38</xdr:row>
      <xdr:rowOff>7620</xdr:rowOff>
    </xdr:to>
    <xdr:cxnSp macro="">
      <xdr:nvCxnSpPr>
        <xdr:cNvPr id="76" name="直線コネクタ 75"/>
        <xdr:cNvCxnSpPr/>
      </xdr:nvCxnSpPr>
      <xdr:spPr>
        <a:xfrm>
          <a:off x="3525838" y="6143625"/>
          <a:ext cx="766762"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63500</xdr:rowOff>
    </xdr:from>
    <xdr:to>
      <xdr:col>15</xdr:col>
      <xdr:colOff>101600</xdr:colOff>
      <xdr:row>37</xdr:row>
      <xdr:rowOff>165100</xdr:rowOff>
    </xdr:to>
    <xdr:sp macro="" textlink="">
      <xdr:nvSpPr>
        <xdr:cNvPr id="77" name="楕円 76"/>
        <xdr:cNvSpPr/>
      </xdr:nvSpPr>
      <xdr:spPr>
        <a:xfrm>
          <a:off x="2643188" y="606425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114300</xdr:rowOff>
    </xdr:from>
    <xdr:to>
      <xdr:col>19</xdr:col>
      <xdr:colOff>177800</xdr:colOff>
      <xdr:row>37</xdr:row>
      <xdr:rowOff>142875</xdr:rowOff>
    </xdr:to>
    <xdr:cxnSp macro="">
      <xdr:nvCxnSpPr>
        <xdr:cNvPr id="78" name="直線コネクタ 77"/>
        <xdr:cNvCxnSpPr/>
      </xdr:nvCxnSpPr>
      <xdr:spPr>
        <a:xfrm>
          <a:off x="2693988" y="6115050"/>
          <a:ext cx="8318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33020</xdr:rowOff>
    </xdr:from>
    <xdr:to>
      <xdr:col>10</xdr:col>
      <xdr:colOff>165100</xdr:colOff>
      <xdr:row>37</xdr:row>
      <xdr:rowOff>134620</xdr:rowOff>
    </xdr:to>
    <xdr:sp macro="" textlink="">
      <xdr:nvSpPr>
        <xdr:cNvPr id="79" name="楕円 78"/>
        <xdr:cNvSpPr/>
      </xdr:nvSpPr>
      <xdr:spPr>
        <a:xfrm>
          <a:off x="1825625"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83820</xdr:rowOff>
    </xdr:from>
    <xdr:to>
      <xdr:col>15</xdr:col>
      <xdr:colOff>50800</xdr:colOff>
      <xdr:row>37</xdr:row>
      <xdr:rowOff>114300</xdr:rowOff>
    </xdr:to>
    <xdr:cxnSp macro="">
      <xdr:nvCxnSpPr>
        <xdr:cNvPr id="80" name="直線コネクタ 79"/>
        <xdr:cNvCxnSpPr/>
      </xdr:nvCxnSpPr>
      <xdr:spPr>
        <a:xfrm>
          <a:off x="1876425" y="6084570"/>
          <a:ext cx="817563"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170180</xdr:rowOff>
    </xdr:from>
    <xdr:to>
      <xdr:col>6</xdr:col>
      <xdr:colOff>38100</xdr:colOff>
      <xdr:row>37</xdr:row>
      <xdr:rowOff>100330</xdr:rowOff>
    </xdr:to>
    <xdr:sp macro="" textlink="">
      <xdr:nvSpPr>
        <xdr:cNvPr id="81" name="楕円 80"/>
        <xdr:cNvSpPr/>
      </xdr:nvSpPr>
      <xdr:spPr>
        <a:xfrm>
          <a:off x="1008063" y="599948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49530</xdr:rowOff>
    </xdr:from>
    <xdr:to>
      <xdr:col>10</xdr:col>
      <xdr:colOff>114300</xdr:colOff>
      <xdr:row>37</xdr:row>
      <xdr:rowOff>83820</xdr:rowOff>
    </xdr:to>
    <xdr:cxnSp macro="">
      <xdr:nvCxnSpPr>
        <xdr:cNvPr id="82" name="直線コネクタ 81"/>
        <xdr:cNvCxnSpPr/>
      </xdr:nvCxnSpPr>
      <xdr:spPr>
        <a:xfrm>
          <a:off x="1058863" y="6050280"/>
          <a:ext cx="817562"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324869"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505719" y="619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688157" y="616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870594" y="615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38752</xdr:rowOff>
    </xdr:from>
    <xdr:ext cx="405111" cy="259045"/>
    <xdr:sp macro="" textlink="">
      <xdr:nvSpPr>
        <xdr:cNvPr id="87" name="n_1mainValue【道路】&#10;有形固定資産減価償却率"/>
        <xdr:cNvSpPr txBox="1"/>
      </xdr:nvSpPr>
      <xdr:spPr>
        <a:xfrm>
          <a:off x="3324869"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8" name="n_2mainValue【道路】&#10;有形固定資産減価償却率"/>
        <xdr:cNvSpPr txBox="1"/>
      </xdr:nvSpPr>
      <xdr:spPr>
        <a:xfrm>
          <a:off x="2505719"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9" name="n_3mainValue【道路】&#10;有形固定資産減価償却率"/>
        <xdr:cNvSpPr txBox="1"/>
      </xdr:nvSpPr>
      <xdr:spPr>
        <a:xfrm>
          <a:off x="1688157"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116857</xdr:rowOff>
    </xdr:from>
    <xdr:ext cx="405111" cy="259045"/>
    <xdr:sp macro="" textlink="">
      <xdr:nvSpPr>
        <xdr:cNvPr id="90" name="n_4mainValue【道路】&#10;有形固定資産減価償却率"/>
        <xdr:cNvSpPr txBox="1"/>
      </xdr:nvSpPr>
      <xdr:spPr>
        <a:xfrm>
          <a:off x="87059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0801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118225" y="6848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6796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118225" y="64865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629789"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118225" y="6134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629789" y="6001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118225" y="5772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629789" y="5639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118225" y="54102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629789" y="52775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629789" y="49155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9691053" y="5653050"/>
          <a:ext cx="0" cy="1123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9729788" y="678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9617075" y="677638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9729788" y="54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9617075" y="565305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xdr:cNvSpPr txBox="1"/>
      </xdr:nvSpPr>
      <xdr:spPr>
        <a:xfrm>
          <a:off x="9729788" y="6456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9655175" y="6478206"/>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8874125" y="64622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056563" y="6460299"/>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224713" y="647565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407150" y="644677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129984</xdr:rowOff>
    </xdr:from>
    <xdr:to>
      <xdr:col>55</xdr:col>
      <xdr:colOff>50800</xdr:colOff>
      <xdr:row>37</xdr:row>
      <xdr:rowOff>60134</xdr:rowOff>
    </xdr:to>
    <xdr:sp macro="" textlink="">
      <xdr:nvSpPr>
        <xdr:cNvPr id="130" name="楕円 129"/>
        <xdr:cNvSpPr/>
      </xdr:nvSpPr>
      <xdr:spPr>
        <a:xfrm>
          <a:off x="9655175" y="5968809"/>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152861</xdr:rowOff>
    </xdr:from>
    <xdr:ext cx="534377" cy="259045"/>
    <xdr:sp macro="" textlink="">
      <xdr:nvSpPr>
        <xdr:cNvPr id="131" name="【道路】&#10;一人当たり延長該当値テキスト"/>
        <xdr:cNvSpPr txBox="1"/>
      </xdr:nvSpPr>
      <xdr:spPr>
        <a:xfrm>
          <a:off x="9729788" y="582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137757</xdr:rowOff>
    </xdr:from>
    <xdr:to>
      <xdr:col>50</xdr:col>
      <xdr:colOff>165100</xdr:colOff>
      <xdr:row>37</xdr:row>
      <xdr:rowOff>67907</xdr:rowOff>
    </xdr:to>
    <xdr:sp macro="" textlink="">
      <xdr:nvSpPr>
        <xdr:cNvPr id="132" name="楕円 131"/>
        <xdr:cNvSpPr/>
      </xdr:nvSpPr>
      <xdr:spPr>
        <a:xfrm>
          <a:off x="8874125" y="597658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9334</xdr:rowOff>
    </xdr:from>
    <xdr:to>
      <xdr:col>55</xdr:col>
      <xdr:colOff>0</xdr:colOff>
      <xdr:row>37</xdr:row>
      <xdr:rowOff>17107</xdr:rowOff>
    </xdr:to>
    <xdr:cxnSp macro="">
      <xdr:nvCxnSpPr>
        <xdr:cNvPr id="133" name="直線コネクタ 132"/>
        <xdr:cNvCxnSpPr/>
      </xdr:nvCxnSpPr>
      <xdr:spPr>
        <a:xfrm flipV="1">
          <a:off x="8924925" y="6010084"/>
          <a:ext cx="766763"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148615</xdr:rowOff>
    </xdr:from>
    <xdr:to>
      <xdr:col>46</xdr:col>
      <xdr:colOff>38100</xdr:colOff>
      <xdr:row>37</xdr:row>
      <xdr:rowOff>78765</xdr:rowOff>
    </xdr:to>
    <xdr:sp macro="" textlink="">
      <xdr:nvSpPr>
        <xdr:cNvPr id="134" name="楕円 133"/>
        <xdr:cNvSpPr/>
      </xdr:nvSpPr>
      <xdr:spPr>
        <a:xfrm>
          <a:off x="8056563" y="598744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17107</xdr:rowOff>
    </xdr:from>
    <xdr:to>
      <xdr:col>50</xdr:col>
      <xdr:colOff>114300</xdr:colOff>
      <xdr:row>37</xdr:row>
      <xdr:rowOff>27965</xdr:rowOff>
    </xdr:to>
    <xdr:cxnSp macro="">
      <xdr:nvCxnSpPr>
        <xdr:cNvPr id="135" name="直線コネクタ 134"/>
        <xdr:cNvCxnSpPr/>
      </xdr:nvCxnSpPr>
      <xdr:spPr>
        <a:xfrm flipV="1">
          <a:off x="8107363" y="6017857"/>
          <a:ext cx="817562"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158826</xdr:rowOff>
    </xdr:from>
    <xdr:to>
      <xdr:col>41</xdr:col>
      <xdr:colOff>101600</xdr:colOff>
      <xdr:row>37</xdr:row>
      <xdr:rowOff>88976</xdr:rowOff>
    </xdr:to>
    <xdr:sp macro="" textlink="">
      <xdr:nvSpPr>
        <xdr:cNvPr id="136" name="楕円 135"/>
        <xdr:cNvSpPr/>
      </xdr:nvSpPr>
      <xdr:spPr>
        <a:xfrm>
          <a:off x="7224713" y="599765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27965</xdr:rowOff>
    </xdr:from>
    <xdr:to>
      <xdr:col>45</xdr:col>
      <xdr:colOff>177800</xdr:colOff>
      <xdr:row>37</xdr:row>
      <xdr:rowOff>38176</xdr:rowOff>
    </xdr:to>
    <xdr:cxnSp macro="">
      <xdr:nvCxnSpPr>
        <xdr:cNvPr id="137" name="直線コネクタ 136"/>
        <xdr:cNvCxnSpPr/>
      </xdr:nvCxnSpPr>
      <xdr:spPr>
        <a:xfrm flipV="1">
          <a:off x="7275513" y="6028715"/>
          <a:ext cx="83185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163703</xdr:rowOff>
    </xdr:from>
    <xdr:to>
      <xdr:col>36</xdr:col>
      <xdr:colOff>165100</xdr:colOff>
      <xdr:row>37</xdr:row>
      <xdr:rowOff>93853</xdr:rowOff>
    </xdr:to>
    <xdr:sp macro="" textlink="">
      <xdr:nvSpPr>
        <xdr:cNvPr id="138" name="楕円 137"/>
        <xdr:cNvSpPr/>
      </xdr:nvSpPr>
      <xdr:spPr>
        <a:xfrm>
          <a:off x="6407150" y="600252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38176</xdr:rowOff>
    </xdr:from>
    <xdr:to>
      <xdr:col>41</xdr:col>
      <xdr:colOff>50800</xdr:colOff>
      <xdr:row>37</xdr:row>
      <xdr:rowOff>43053</xdr:rowOff>
    </xdr:to>
    <xdr:cxnSp macro="">
      <xdr:nvCxnSpPr>
        <xdr:cNvPr id="139" name="直線コネクタ 138"/>
        <xdr:cNvCxnSpPr/>
      </xdr:nvCxnSpPr>
      <xdr:spPr>
        <a:xfrm flipV="1">
          <a:off x="6457950" y="6038926"/>
          <a:ext cx="817563"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xdr:cNvSpPr txBox="1"/>
      </xdr:nvSpPr>
      <xdr:spPr>
        <a:xfrm>
          <a:off x="8691640" y="654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xdr:cNvSpPr txBox="1"/>
      </xdr:nvSpPr>
      <xdr:spPr>
        <a:xfrm>
          <a:off x="7886777" y="65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xdr:cNvSpPr txBox="1"/>
      </xdr:nvSpPr>
      <xdr:spPr>
        <a:xfrm>
          <a:off x="7054927" y="655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xdr:cNvSpPr txBox="1"/>
      </xdr:nvSpPr>
      <xdr:spPr>
        <a:xfrm>
          <a:off x="6237365" y="65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84434</xdr:rowOff>
    </xdr:from>
    <xdr:ext cx="534377" cy="259045"/>
    <xdr:sp macro="" textlink="">
      <xdr:nvSpPr>
        <xdr:cNvPr id="144" name="n_1mainValue【道路】&#10;一人当たり延長"/>
        <xdr:cNvSpPr txBox="1"/>
      </xdr:nvSpPr>
      <xdr:spPr>
        <a:xfrm>
          <a:off x="8659324" y="576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95292</xdr:rowOff>
    </xdr:from>
    <xdr:ext cx="534377" cy="259045"/>
    <xdr:sp macro="" textlink="">
      <xdr:nvSpPr>
        <xdr:cNvPr id="145" name="n_2mainValue【道路】&#10;一人当たり延長"/>
        <xdr:cNvSpPr txBox="1"/>
      </xdr:nvSpPr>
      <xdr:spPr>
        <a:xfrm>
          <a:off x="7854461" y="57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105503</xdr:rowOff>
    </xdr:from>
    <xdr:ext cx="534377" cy="259045"/>
    <xdr:sp macro="" textlink="">
      <xdr:nvSpPr>
        <xdr:cNvPr id="146" name="n_3mainValue【道路】&#10;一人当たり延長"/>
        <xdr:cNvSpPr txBox="1"/>
      </xdr:nvSpPr>
      <xdr:spPr>
        <a:xfrm>
          <a:off x="7036899" y="578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110380</xdr:rowOff>
    </xdr:from>
    <xdr:ext cx="534377" cy="259045"/>
    <xdr:sp macro="" textlink="">
      <xdr:nvSpPr>
        <xdr:cNvPr id="147" name="n_4mainValue【道路】&#10;一人当たり延長"/>
        <xdr:cNvSpPr txBox="1"/>
      </xdr:nvSpPr>
      <xdr:spPr>
        <a:xfrm>
          <a:off x="6205049" y="57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0485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8053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0485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44654"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0485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44654"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0485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44654"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0485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44654"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0485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94486" y="8823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291965" y="9005207"/>
          <a:ext cx="0" cy="1496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330700" y="1050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217988" y="1050172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330700" y="87899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217988" y="900520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xdr:cNvSpPr txBox="1"/>
      </xdr:nvSpPr>
      <xdr:spPr>
        <a:xfrm>
          <a:off x="4330700" y="9835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241800" y="98571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475038" y="981791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643188" y="979505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825625" y="976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08063" y="9781994"/>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9616</xdr:rowOff>
    </xdr:from>
    <xdr:to>
      <xdr:col>24</xdr:col>
      <xdr:colOff>114300</xdr:colOff>
      <xdr:row>60</xdr:row>
      <xdr:rowOff>111216</xdr:rowOff>
    </xdr:to>
    <xdr:sp macro="" textlink="">
      <xdr:nvSpPr>
        <xdr:cNvPr id="189" name="楕円 188"/>
        <xdr:cNvSpPr/>
      </xdr:nvSpPr>
      <xdr:spPr>
        <a:xfrm>
          <a:off x="4241800" y="973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32493</xdr:rowOff>
    </xdr:from>
    <xdr:ext cx="405111" cy="259045"/>
    <xdr:sp macro="" textlink="">
      <xdr:nvSpPr>
        <xdr:cNvPr id="190" name="【橋りょう・トンネル】&#10;有形固定資産減価償却率該当値テキスト"/>
        <xdr:cNvSpPr txBox="1"/>
      </xdr:nvSpPr>
      <xdr:spPr>
        <a:xfrm>
          <a:off x="4330700" y="959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153307</xdr:rowOff>
    </xdr:from>
    <xdr:to>
      <xdr:col>20</xdr:col>
      <xdr:colOff>38100</xdr:colOff>
      <xdr:row>60</xdr:row>
      <xdr:rowOff>83457</xdr:rowOff>
    </xdr:to>
    <xdr:sp macro="" textlink="">
      <xdr:nvSpPr>
        <xdr:cNvPr id="191" name="楕円 190"/>
        <xdr:cNvSpPr/>
      </xdr:nvSpPr>
      <xdr:spPr>
        <a:xfrm>
          <a:off x="3475038" y="9716407"/>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32657</xdr:rowOff>
    </xdr:from>
    <xdr:to>
      <xdr:col>24</xdr:col>
      <xdr:colOff>63500</xdr:colOff>
      <xdr:row>60</xdr:row>
      <xdr:rowOff>60416</xdr:rowOff>
    </xdr:to>
    <xdr:cxnSp macro="">
      <xdr:nvCxnSpPr>
        <xdr:cNvPr id="192" name="直線コネクタ 191"/>
        <xdr:cNvCxnSpPr/>
      </xdr:nvCxnSpPr>
      <xdr:spPr>
        <a:xfrm>
          <a:off x="3525838" y="9757682"/>
          <a:ext cx="766762"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125549</xdr:rowOff>
    </xdr:from>
    <xdr:to>
      <xdr:col>15</xdr:col>
      <xdr:colOff>101600</xdr:colOff>
      <xdr:row>60</xdr:row>
      <xdr:rowOff>55699</xdr:rowOff>
    </xdr:to>
    <xdr:sp macro="" textlink="">
      <xdr:nvSpPr>
        <xdr:cNvPr id="193" name="楕円 192"/>
        <xdr:cNvSpPr/>
      </xdr:nvSpPr>
      <xdr:spPr>
        <a:xfrm>
          <a:off x="2643188" y="968864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4899</xdr:rowOff>
    </xdr:from>
    <xdr:to>
      <xdr:col>19</xdr:col>
      <xdr:colOff>177800</xdr:colOff>
      <xdr:row>60</xdr:row>
      <xdr:rowOff>32657</xdr:rowOff>
    </xdr:to>
    <xdr:cxnSp macro="">
      <xdr:nvCxnSpPr>
        <xdr:cNvPr id="194" name="直線コネクタ 193"/>
        <xdr:cNvCxnSpPr/>
      </xdr:nvCxnSpPr>
      <xdr:spPr>
        <a:xfrm>
          <a:off x="2693988" y="9729924"/>
          <a:ext cx="8318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101056</xdr:rowOff>
    </xdr:from>
    <xdr:to>
      <xdr:col>10</xdr:col>
      <xdr:colOff>165100</xdr:colOff>
      <xdr:row>60</xdr:row>
      <xdr:rowOff>31206</xdr:rowOff>
    </xdr:to>
    <xdr:sp macro="" textlink="">
      <xdr:nvSpPr>
        <xdr:cNvPr id="195" name="楕円 194"/>
        <xdr:cNvSpPr/>
      </xdr:nvSpPr>
      <xdr:spPr>
        <a:xfrm>
          <a:off x="1825625" y="966415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151856</xdr:rowOff>
    </xdr:from>
    <xdr:to>
      <xdr:col>15</xdr:col>
      <xdr:colOff>50800</xdr:colOff>
      <xdr:row>60</xdr:row>
      <xdr:rowOff>4899</xdr:rowOff>
    </xdr:to>
    <xdr:cxnSp macro="">
      <xdr:nvCxnSpPr>
        <xdr:cNvPr id="196" name="直線コネクタ 195"/>
        <xdr:cNvCxnSpPr/>
      </xdr:nvCxnSpPr>
      <xdr:spPr>
        <a:xfrm>
          <a:off x="1876425" y="9714956"/>
          <a:ext cx="817563"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81462</xdr:rowOff>
    </xdr:from>
    <xdr:to>
      <xdr:col>6</xdr:col>
      <xdr:colOff>38100</xdr:colOff>
      <xdr:row>60</xdr:row>
      <xdr:rowOff>11612</xdr:rowOff>
    </xdr:to>
    <xdr:sp macro="" textlink="">
      <xdr:nvSpPr>
        <xdr:cNvPr id="197" name="楕円 196"/>
        <xdr:cNvSpPr/>
      </xdr:nvSpPr>
      <xdr:spPr>
        <a:xfrm>
          <a:off x="1008063" y="9644562"/>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132262</xdr:rowOff>
    </xdr:from>
    <xdr:to>
      <xdr:col>10</xdr:col>
      <xdr:colOff>114300</xdr:colOff>
      <xdr:row>59</xdr:row>
      <xdr:rowOff>151856</xdr:rowOff>
    </xdr:to>
    <xdr:cxnSp macro="">
      <xdr:nvCxnSpPr>
        <xdr:cNvPr id="198" name="直線コネクタ 197"/>
        <xdr:cNvCxnSpPr/>
      </xdr:nvCxnSpPr>
      <xdr:spPr>
        <a:xfrm>
          <a:off x="1058863" y="9695362"/>
          <a:ext cx="817562"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xdr:cNvSpPr txBox="1"/>
      </xdr:nvSpPr>
      <xdr:spPr>
        <a:xfrm>
          <a:off x="3324869" y="9901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xdr:cNvSpPr txBox="1"/>
      </xdr:nvSpPr>
      <xdr:spPr>
        <a:xfrm>
          <a:off x="2505719" y="988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xdr:cNvSpPr txBox="1"/>
      </xdr:nvSpPr>
      <xdr:spPr>
        <a:xfrm>
          <a:off x="1688157" y="9861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xdr:cNvSpPr txBox="1"/>
      </xdr:nvSpPr>
      <xdr:spPr>
        <a:xfrm>
          <a:off x="870594" y="9874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99984</xdr:rowOff>
    </xdr:from>
    <xdr:ext cx="405111" cy="259045"/>
    <xdr:sp macro="" textlink="">
      <xdr:nvSpPr>
        <xdr:cNvPr id="203" name="n_1mainValue【橋りょう・トンネル】&#10;有形固定資産減価償却率"/>
        <xdr:cNvSpPr txBox="1"/>
      </xdr:nvSpPr>
      <xdr:spPr>
        <a:xfrm>
          <a:off x="3324869" y="9501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72226</xdr:rowOff>
    </xdr:from>
    <xdr:ext cx="405111" cy="259045"/>
    <xdr:sp macro="" textlink="">
      <xdr:nvSpPr>
        <xdr:cNvPr id="204" name="n_2mainValue【橋りょう・トンネル】&#10;有形固定資産減価償却率"/>
        <xdr:cNvSpPr txBox="1"/>
      </xdr:nvSpPr>
      <xdr:spPr>
        <a:xfrm>
          <a:off x="2505719" y="947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47733</xdr:rowOff>
    </xdr:from>
    <xdr:ext cx="405111" cy="259045"/>
    <xdr:sp macro="" textlink="">
      <xdr:nvSpPr>
        <xdr:cNvPr id="205" name="n_3mainValue【橋りょう・トンネル】&#10;有形固定資産減価償却率"/>
        <xdr:cNvSpPr txBox="1"/>
      </xdr:nvSpPr>
      <xdr:spPr>
        <a:xfrm>
          <a:off x="1688157" y="9448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28139</xdr:rowOff>
    </xdr:from>
    <xdr:ext cx="405111" cy="259045"/>
    <xdr:sp macro="" textlink="">
      <xdr:nvSpPr>
        <xdr:cNvPr id="206" name="n_4mainValue【橋りょう・トンネル】&#10;有形固定資産減価償却率"/>
        <xdr:cNvSpPr txBox="1"/>
      </xdr:nvSpPr>
      <xdr:spPr>
        <a:xfrm>
          <a:off x="870594" y="942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118225" y="10448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5883727" y="10316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118225" y="100869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5565669" y="995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118225" y="97250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5565669" y="9592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118225" y="93726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5565669" y="92399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118225" y="90106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475516" y="88779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475516" y="85160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9691053" y="9125849"/>
          <a:ext cx="0" cy="1321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9729788" y="1045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9617075" y="1044750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9729788" y="8915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9617075" y="912584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9729788" y="10060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9655175" y="10209557"/>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8874125" y="1015886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056563" y="10173301"/>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224713" y="101746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407150" y="1018421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8773</xdr:rowOff>
    </xdr:from>
    <xdr:to>
      <xdr:col>55</xdr:col>
      <xdr:colOff>50800</xdr:colOff>
      <xdr:row>63</xdr:row>
      <xdr:rowOff>110373</xdr:rowOff>
    </xdr:to>
    <xdr:sp macro="" textlink="">
      <xdr:nvSpPr>
        <xdr:cNvPr id="246" name="楕円 245"/>
        <xdr:cNvSpPr/>
      </xdr:nvSpPr>
      <xdr:spPr>
        <a:xfrm>
          <a:off x="9655175" y="10219573"/>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158650</xdr:rowOff>
    </xdr:from>
    <xdr:ext cx="599010" cy="259045"/>
    <xdr:sp macro="" textlink="">
      <xdr:nvSpPr>
        <xdr:cNvPr id="247" name="【橋りょう・トンネル】&#10;一人当たり有形固定資産（償却資産）額該当値テキスト"/>
        <xdr:cNvSpPr txBox="1"/>
      </xdr:nvSpPr>
      <xdr:spPr>
        <a:xfrm>
          <a:off x="9729788" y="1020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10150</xdr:rowOff>
    </xdr:from>
    <xdr:to>
      <xdr:col>50</xdr:col>
      <xdr:colOff>165100</xdr:colOff>
      <xdr:row>63</xdr:row>
      <xdr:rowOff>111750</xdr:rowOff>
    </xdr:to>
    <xdr:sp macro="" textlink="">
      <xdr:nvSpPr>
        <xdr:cNvPr id="248" name="楕円 247"/>
        <xdr:cNvSpPr/>
      </xdr:nvSpPr>
      <xdr:spPr>
        <a:xfrm>
          <a:off x="8874125" y="102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59573</xdr:rowOff>
    </xdr:from>
    <xdr:to>
      <xdr:col>55</xdr:col>
      <xdr:colOff>0</xdr:colOff>
      <xdr:row>63</xdr:row>
      <xdr:rowOff>60950</xdr:rowOff>
    </xdr:to>
    <xdr:cxnSp macro="">
      <xdr:nvCxnSpPr>
        <xdr:cNvPr id="249" name="直線コネクタ 248"/>
        <xdr:cNvCxnSpPr/>
      </xdr:nvCxnSpPr>
      <xdr:spPr>
        <a:xfrm flipV="1">
          <a:off x="8924925" y="10270373"/>
          <a:ext cx="766763"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12455</xdr:rowOff>
    </xdr:from>
    <xdr:to>
      <xdr:col>46</xdr:col>
      <xdr:colOff>38100</xdr:colOff>
      <xdr:row>63</xdr:row>
      <xdr:rowOff>114055</xdr:rowOff>
    </xdr:to>
    <xdr:sp macro="" textlink="">
      <xdr:nvSpPr>
        <xdr:cNvPr id="250" name="楕円 249"/>
        <xdr:cNvSpPr/>
      </xdr:nvSpPr>
      <xdr:spPr>
        <a:xfrm>
          <a:off x="8056563" y="1022325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60950</xdr:rowOff>
    </xdr:from>
    <xdr:to>
      <xdr:col>50</xdr:col>
      <xdr:colOff>114300</xdr:colOff>
      <xdr:row>63</xdr:row>
      <xdr:rowOff>63255</xdr:rowOff>
    </xdr:to>
    <xdr:cxnSp macro="">
      <xdr:nvCxnSpPr>
        <xdr:cNvPr id="251" name="直線コネクタ 250"/>
        <xdr:cNvCxnSpPr/>
      </xdr:nvCxnSpPr>
      <xdr:spPr>
        <a:xfrm flipV="1">
          <a:off x="8107363" y="10271750"/>
          <a:ext cx="817562"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14898</xdr:rowOff>
    </xdr:from>
    <xdr:to>
      <xdr:col>41</xdr:col>
      <xdr:colOff>101600</xdr:colOff>
      <xdr:row>63</xdr:row>
      <xdr:rowOff>116498</xdr:rowOff>
    </xdr:to>
    <xdr:sp macro="" textlink="">
      <xdr:nvSpPr>
        <xdr:cNvPr id="252" name="楕円 251"/>
        <xdr:cNvSpPr/>
      </xdr:nvSpPr>
      <xdr:spPr>
        <a:xfrm>
          <a:off x="7224713" y="1022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63255</xdr:rowOff>
    </xdr:from>
    <xdr:to>
      <xdr:col>45</xdr:col>
      <xdr:colOff>177800</xdr:colOff>
      <xdr:row>63</xdr:row>
      <xdr:rowOff>65698</xdr:rowOff>
    </xdr:to>
    <xdr:cxnSp macro="">
      <xdr:nvCxnSpPr>
        <xdr:cNvPr id="253" name="直線コネクタ 252"/>
        <xdr:cNvCxnSpPr/>
      </xdr:nvCxnSpPr>
      <xdr:spPr>
        <a:xfrm flipV="1">
          <a:off x="7275513" y="10274055"/>
          <a:ext cx="83185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18052</xdr:rowOff>
    </xdr:from>
    <xdr:to>
      <xdr:col>36</xdr:col>
      <xdr:colOff>165100</xdr:colOff>
      <xdr:row>63</xdr:row>
      <xdr:rowOff>119652</xdr:rowOff>
    </xdr:to>
    <xdr:sp macro="" textlink="">
      <xdr:nvSpPr>
        <xdr:cNvPr id="254" name="楕円 253"/>
        <xdr:cNvSpPr/>
      </xdr:nvSpPr>
      <xdr:spPr>
        <a:xfrm>
          <a:off x="6407150" y="102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65698</xdr:rowOff>
    </xdr:from>
    <xdr:to>
      <xdr:col>41</xdr:col>
      <xdr:colOff>50800</xdr:colOff>
      <xdr:row>63</xdr:row>
      <xdr:rowOff>68852</xdr:rowOff>
    </xdr:to>
    <xdr:cxnSp macro="">
      <xdr:nvCxnSpPr>
        <xdr:cNvPr id="255" name="直線コネクタ 254"/>
        <xdr:cNvCxnSpPr/>
      </xdr:nvCxnSpPr>
      <xdr:spPr>
        <a:xfrm flipV="1">
          <a:off x="6457950" y="10276498"/>
          <a:ext cx="817563"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8636533" y="994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7822145" y="995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004583" y="99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172733" y="996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102877</xdr:rowOff>
    </xdr:from>
    <xdr:ext cx="599010" cy="259045"/>
    <xdr:sp macro="" textlink="">
      <xdr:nvSpPr>
        <xdr:cNvPr id="260" name="n_1mainValue【橋りょう・トンネル】&#10;一人当たり有形固定資産（償却資産）額"/>
        <xdr:cNvSpPr txBox="1"/>
      </xdr:nvSpPr>
      <xdr:spPr>
        <a:xfrm>
          <a:off x="8636533" y="1031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105182</xdr:rowOff>
    </xdr:from>
    <xdr:ext cx="599010" cy="259045"/>
    <xdr:sp macro="" textlink="">
      <xdr:nvSpPr>
        <xdr:cNvPr id="261" name="n_2mainValue【橋りょう・トンネル】&#10;一人当たり有形固定資産（償却資産）額"/>
        <xdr:cNvSpPr txBox="1"/>
      </xdr:nvSpPr>
      <xdr:spPr>
        <a:xfrm>
          <a:off x="7822145" y="1031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107625</xdr:rowOff>
    </xdr:from>
    <xdr:ext cx="599010" cy="259045"/>
    <xdr:sp macro="" textlink="">
      <xdr:nvSpPr>
        <xdr:cNvPr id="262" name="n_3mainValue【橋りょう・トンネル】&#10;一人当たり有形固定資産（償却資産）額"/>
        <xdr:cNvSpPr txBox="1"/>
      </xdr:nvSpPr>
      <xdr:spPr>
        <a:xfrm>
          <a:off x="7004583" y="1031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110779</xdr:rowOff>
    </xdr:from>
    <xdr:ext cx="599010" cy="259045"/>
    <xdr:sp macro="" textlink="">
      <xdr:nvSpPr>
        <xdr:cNvPr id="263" name="n_4mainValue【橋りょう・トンネル】&#10;一人当たり有形固定資産（償却資産）額"/>
        <xdr:cNvSpPr txBox="1"/>
      </xdr:nvSpPr>
      <xdr:spPr>
        <a:xfrm>
          <a:off x="6172733" y="1032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80534"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04850" y="1409904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80534"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04850" y="137867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44654" y="13654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04850" y="134792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44654"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04850" y="131717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44654"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04850" y="128641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44654" y="12731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04850" y="1255667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394486" y="1242397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291965" y="12620352"/>
          <a:ext cx="0" cy="147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330700"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217988" y="1409904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330700" y="124051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217988" y="1262035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xdr:cNvSpPr txBox="1"/>
      </xdr:nvSpPr>
      <xdr:spPr>
        <a:xfrm>
          <a:off x="4330700" y="1334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241800" y="1348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475038" y="1349375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643188" y="13485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825625" y="1342326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08063" y="1346109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29755</xdr:rowOff>
    </xdr:from>
    <xdr:to>
      <xdr:col>24</xdr:col>
      <xdr:colOff>114300</xdr:colOff>
      <xdr:row>84</xdr:row>
      <xdr:rowOff>131355</xdr:rowOff>
    </xdr:to>
    <xdr:sp macro="" textlink="">
      <xdr:nvSpPr>
        <xdr:cNvPr id="305" name="楕円 304"/>
        <xdr:cNvSpPr/>
      </xdr:nvSpPr>
      <xdr:spPr>
        <a:xfrm>
          <a:off x="4241800" y="1364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8182</xdr:rowOff>
    </xdr:from>
    <xdr:ext cx="405111" cy="259045"/>
    <xdr:sp macro="" textlink="">
      <xdr:nvSpPr>
        <xdr:cNvPr id="306" name="【公営住宅】&#10;有形固定資産減価償却率該当値テキスト"/>
        <xdr:cNvSpPr txBox="1"/>
      </xdr:nvSpPr>
      <xdr:spPr>
        <a:xfrm>
          <a:off x="4330700" y="1361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19957</xdr:rowOff>
    </xdr:from>
    <xdr:to>
      <xdr:col>20</xdr:col>
      <xdr:colOff>38100</xdr:colOff>
      <xdr:row>84</xdr:row>
      <xdr:rowOff>121557</xdr:rowOff>
    </xdr:to>
    <xdr:sp macro="" textlink="">
      <xdr:nvSpPr>
        <xdr:cNvPr id="307" name="楕円 306"/>
        <xdr:cNvSpPr/>
      </xdr:nvSpPr>
      <xdr:spPr>
        <a:xfrm>
          <a:off x="3475038" y="13631182"/>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70757</xdr:rowOff>
    </xdr:from>
    <xdr:to>
      <xdr:col>24</xdr:col>
      <xdr:colOff>63500</xdr:colOff>
      <xdr:row>84</xdr:row>
      <xdr:rowOff>80555</xdr:rowOff>
    </xdr:to>
    <xdr:cxnSp macro="">
      <xdr:nvCxnSpPr>
        <xdr:cNvPr id="308" name="直線コネクタ 307"/>
        <xdr:cNvCxnSpPr/>
      </xdr:nvCxnSpPr>
      <xdr:spPr>
        <a:xfrm>
          <a:off x="3525838" y="13681982"/>
          <a:ext cx="766762"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363</xdr:rowOff>
    </xdr:from>
    <xdr:to>
      <xdr:col>15</xdr:col>
      <xdr:colOff>101600</xdr:colOff>
      <xdr:row>84</xdr:row>
      <xdr:rowOff>101963</xdr:rowOff>
    </xdr:to>
    <xdr:sp macro="" textlink="">
      <xdr:nvSpPr>
        <xdr:cNvPr id="309" name="楕円 308"/>
        <xdr:cNvSpPr/>
      </xdr:nvSpPr>
      <xdr:spPr>
        <a:xfrm>
          <a:off x="2643188" y="136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51163</xdr:rowOff>
    </xdr:from>
    <xdr:to>
      <xdr:col>19</xdr:col>
      <xdr:colOff>177800</xdr:colOff>
      <xdr:row>84</xdr:row>
      <xdr:rowOff>70757</xdr:rowOff>
    </xdr:to>
    <xdr:cxnSp macro="">
      <xdr:nvCxnSpPr>
        <xdr:cNvPr id="310" name="直線コネクタ 309"/>
        <xdr:cNvCxnSpPr/>
      </xdr:nvCxnSpPr>
      <xdr:spPr>
        <a:xfrm>
          <a:off x="2693988" y="13662388"/>
          <a:ext cx="8318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148952</xdr:rowOff>
    </xdr:from>
    <xdr:to>
      <xdr:col>10</xdr:col>
      <xdr:colOff>165100</xdr:colOff>
      <xdr:row>84</xdr:row>
      <xdr:rowOff>79102</xdr:rowOff>
    </xdr:to>
    <xdr:sp macro="" textlink="">
      <xdr:nvSpPr>
        <xdr:cNvPr id="311" name="楕円 310"/>
        <xdr:cNvSpPr/>
      </xdr:nvSpPr>
      <xdr:spPr>
        <a:xfrm>
          <a:off x="1825625" y="1359825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28302</xdr:rowOff>
    </xdr:from>
    <xdr:to>
      <xdr:col>15</xdr:col>
      <xdr:colOff>50800</xdr:colOff>
      <xdr:row>84</xdr:row>
      <xdr:rowOff>51163</xdr:rowOff>
    </xdr:to>
    <xdr:cxnSp macro="">
      <xdr:nvCxnSpPr>
        <xdr:cNvPr id="312" name="直線コネクタ 311"/>
        <xdr:cNvCxnSpPr/>
      </xdr:nvCxnSpPr>
      <xdr:spPr>
        <a:xfrm>
          <a:off x="1876425" y="13639527"/>
          <a:ext cx="817563"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75474</xdr:rowOff>
    </xdr:from>
    <xdr:to>
      <xdr:col>6</xdr:col>
      <xdr:colOff>38100</xdr:colOff>
      <xdr:row>86</xdr:row>
      <xdr:rowOff>5624</xdr:rowOff>
    </xdr:to>
    <xdr:sp macro="" textlink="">
      <xdr:nvSpPr>
        <xdr:cNvPr id="313" name="楕円 312"/>
        <xdr:cNvSpPr/>
      </xdr:nvSpPr>
      <xdr:spPr>
        <a:xfrm>
          <a:off x="1008063" y="13848624"/>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28302</xdr:rowOff>
    </xdr:from>
    <xdr:to>
      <xdr:col>10</xdr:col>
      <xdr:colOff>114300</xdr:colOff>
      <xdr:row>85</xdr:row>
      <xdr:rowOff>126274</xdr:rowOff>
    </xdr:to>
    <xdr:cxnSp macro="">
      <xdr:nvCxnSpPr>
        <xdr:cNvPr id="314" name="直線コネクタ 313"/>
        <xdr:cNvCxnSpPr/>
      </xdr:nvCxnSpPr>
      <xdr:spPr>
        <a:xfrm flipV="1">
          <a:off x="1058863" y="13639527"/>
          <a:ext cx="817562" cy="25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xdr:cNvSpPr txBox="1"/>
      </xdr:nvSpPr>
      <xdr:spPr>
        <a:xfrm>
          <a:off x="3324869"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xdr:cNvSpPr txBox="1"/>
      </xdr:nvSpPr>
      <xdr:spPr>
        <a:xfrm>
          <a:off x="2505719" y="1327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xdr:cNvSpPr txBox="1"/>
      </xdr:nvSpPr>
      <xdr:spPr>
        <a:xfrm>
          <a:off x="1688157"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xdr:cNvSpPr txBox="1"/>
      </xdr:nvSpPr>
      <xdr:spPr>
        <a:xfrm>
          <a:off x="870594" y="1325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112684</xdr:rowOff>
    </xdr:from>
    <xdr:ext cx="405111" cy="259045"/>
    <xdr:sp macro="" textlink="">
      <xdr:nvSpPr>
        <xdr:cNvPr id="319" name="n_1mainValue【公営住宅】&#10;有形固定資産減価償却率"/>
        <xdr:cNvSpPr txBox="1"/>
      </xdr:nvSpPr>
      <xdr:spPr>
        <a:xfrm>
          <a:off x="3324869" y="13723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93090</xdr:rowOff>
    </xdr:from>
    <xdr:ext cx="405111" cy="259045"/>
    <xdr:sp macro="" textlink="">
      <xdr:nvSpPr>
        <xdr:cNvPr id="320" name="n_2mainValue【公営住宅】&#10;有形固定資産減価償却率"/>
        <xdr:cNvSpPr txBox="1"/>
      </xdr:nvSpPr>
      <xdr:spPr>
        <a:xfrm>
          <a:off x="2505719" y="1370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70229</xdr:rowOff>
    </xdr:from>
    <xdr:ext cx="405111" cy="259045"/>
    <xdr:sp macro="" textlink="">
      <xdr:nvSpPr>
        <xdr:cNvPr id="321" name="n_3mainValue【公営住宅】&#10;有形固定資産減価償却率"/>
        <xdr:cNvSpPr txBox="1"/>
      </xdr:nvSpPr>
      <xdr:spPr>
        <a:xfrm>
          <a:off x="1688157" y="13681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168201</xdr:rowOff>
    </xdr:from>
    <xdr:ext cx="405111" cy="259045"/>
    <xdr:sp macro="" textlink="">
      <xdr:nvSpPr>
        <xdr:cNvPr id="322" name="n_4mainValue【公営住宅】&#10;有形固定資産減価償却率"/>
        <xdr:cNvSpPr txBox="1"/>
      </xdr:nvSpPr>
      <xdr:spPr>
        <a:xfrm>
          <a:off x="870594" y="1393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118225" y="139731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5679621"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118225" y="135445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5679621"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118225" y="13115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5679621"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118225" y="126777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5679621"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56796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9691053" y="12794132"/>
          <a:ext cx="0" cy="11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9729788" y="1397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9617075" y="1397020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9729788" y="1257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9617075" y="1279413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xdr:cNvSpPr txBox="1"/>
      </xdr:nvSpPr>
      <xdr:spPr>
        <a:xfrm>
          <a:off x="9729788" y="1366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9655175" y="13805942"/>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8874125" y="1379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056563" y="1379382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224713" y="138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407150" y="1379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82855</xdr:rowOff>
    </xdr:from>
    <xdr:to>
      <xdr:col>55</xdr:col>
      <xdr:colOff>50800</xdr:colOff>
      <xdr:row>86</xdr:row>
      <xdr:rowOff>13005</xdr:rowOff>
    </xdr:to>
    <xdr:sp macro="" textlink="">
      <xdr:nvSpPr>
        <xdr:cNvPr id="360" name="楕円 359"/>
        <xdr:cNvSpPr/>
      </xdr:nvSpPr>
      <xdr:spPr>
        <a:xfrm>
          <a:off x="9655175" y="13856005"/>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11219</xdr:rowOff>
    </xdr:from>
    <xdr:ext cx="469744" cy="259045"/>
    <xdr:sp macro="" textlink="">
      <xdr:nvSpPr>
        <xdr:cNvPr id="361" name="【公営住宅】&#10;一人当たり面積該当値テキスト"/>
        <xdr:cNvSpPr txBox="1"/>
      </xdr:nvSpPr>
      <xdr:spPr>
        <a:xfrm>
          <a:off x="9729788" y="1378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78054</xdr:rowOff>
    </xdr:from>
    <xdr:to>
      <xdr:col>50</xdr:col>
      <xdr:colOff>165100</xdr:colOff>
      <xdr:row>86</xdr:row>
      <xdr:rowOff>8204</xdr:rowOff>
    </xdr:to>
    <xdr:sp macro="" textlink="">
      <xdr:nvSpPr>
        <xdr:cNvPr id="362" name="楕円 361"/>
        <xdr:cNvSpPr/>
      </xdr:nvSpPr>
      <xdr:spPr>
        <a:xfrm>
          <a:off x="8874125" y="1385120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128854</xdr:rowOff>
    </xdr:from>
    <xdr:to>
      <xdr:col>55</xdr:col>
      <xdr:colOff>0</xdr:colOff>
      <xdr:row>85</xdr:row>
      <xdr:rowOff>133655</xdr:rowOff>
    </xdr:to>
    <xdr:cxnSp macro="">
      <xdr:nvCxnSpPr>
        <xdr:cNvPr id="363" name="直線コネクタ 362"/>
        <xdr:cNvCxnSpPr/>
      </xdr:nvCxnSpPr>
      <xdr:spPr>
        <a:xfrm>
          <a:off x="8924925" y="13902004"/>
          <a:ext cx="766763"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79197</xdr:rowOff>
    </xdr:from>
    <xdr:to>
      <xdr:col>46</xdr:col>
      <xdr:colOff>38100</xdr:colOff>
      <xdr:row>86</xdr:row>
      <xdr:rowOff>9347</xdr:rowOff>
    </xdr:to>
    <xdr:sp macro="" textlink="">
      <xdr:nvSpPr>
        <xdr:cNvPr id="364" name="楕円 363"/>
        <xdr:cNvSpPr/>
      </xdr:nvSpPr>
      <xdr:spPr>
        <a:xfrm>
          <a:off x="8056563" y="13852347"/>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128854</xdr:rowOff>
    </xdr:from>
    <xdr:to>
      <xdr:col>50</xdr:col>
      <xdr:colOff>114300</xdr:colOff>
      <xdr:row>85</xdr:row>
      <xdr:rowOff>129997</xdr:rowOff>
    </xdr:to>
    <xdr:cxnSp macro="">
      <xdr:nvCxnSpPr>
        <xdr:cNvPr id="365" name="直線コネクタ 364"/>
        <xdr:cNvCxnSpPr/>
      </xdr:nvCxnSpPr>
      <xdr:spPr>
        <a:xfrm flipV="1">
          <a:off x="8107363" y="13902004"/>
          <a:ext cx="817562"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74168</xdr:rowOff>
    </xdr:from>
    <xdr:to>
      <xdr:col>41</xdr:col>
      <xdr:colOff>101600</xdr:colOff>
      <xdr:row>86</xdr:row>
      <xdr:rowOff>4318</xdr:rowOff>
    </xdr:to>
    <xdr:sp macro="" textlink="">
      <xdr:nvSpPr>
        <xdr:cNvPr id="366" name="楕円 365"/>
        <xdr:cNvSpPr/>
      </xdr:nvSpPr>
      <xdr:spPr>
        <a:xfrm>
          <a:off x="7224713" y="1384731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124968</xdr:rowOff>
    </xdr:from>
    <xdr:to>
      <xdr:col>45</xdr:col>
      <xdr:colOff>177800</xdr:colOff>
      <xdr:row>85</xdr:row>
      <xdr:rowOff>129997</xdr:rowOff>
    </xdr:to>
    <xdr:cxnSp macro="">
      <xdr:nvCxnSpPr>
        <xdr:cNvPr id="367" name="直線コネクタ 366"/>
        <xdr:cNvCxnSpPr/>
      </xdr:nvCxnSpPr>
      <xdr:spPr>
        <a:xfrm>
          <a:off x="7275513" y="13898118"/>
          <a:ext cx="83185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70053</xdr:rowOff>
    </xdr:from>
    <xdr:to>
      <xdr:col>36</xdr:col>
      <xdr:colOff>165100</xdr:colOff>
      <xdr:row>86</xdr:row>
      <xdr:rowOff>203</xdr:rowOff>
    </xdr:to>
    <xdr:sp macro="" textlink="">
      <xdr:nvSpPr>
        <xdr:cNvPr id="368" name="楕円 367"/>
        <xdr:cNvSpPr/>
      </xdr:nvSpPr>
      <xdr:spPr>
        <a:xfrm>
          <a:off x="6407150" y="1384320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120853</xdr:rowOff>
    </xdr:from>
    <xdr:to>
      <xdr:col>41</xdr:col>
      <xdr:colOff>50800</xdr:colOff>
      <xdr:row>85</xdr:row>
      <xdr:rowOff>124968</xdr:rowOff>
    </xdr:to>
    <xdr:cxnSp macro="">
      <xdr:nvCxnSpPr>
        <xdr:cNvPr id="369" name="直線コネクタ 368"/>
        <xdr:cNvCxnSpPr/>
      </xdr:nvCxnSpPr>
      <xdr:spPr>
        <a:xfrm>
          <a:off x="6457950" y="13894003"/>
          <a:ext cx="817563"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xdr:cNvSpPr txBox="1"/>
      </xdr:nvSpPr>
      <xdr:spPr>
        <a:xfrm>
          <a:off x="8691640" y="1358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xdr:cNvSpPr txBox="1"/>
      </xdr:nvSpPr>
      <xdr:spPr>
        <a:xfrm>
          <a:off x="7886777" y="1358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xdr:cNvSpPr txBox="1"/>
      </xdr:nvSpPr>
      <xdr:spPr>
        <a:xfrm>
          <a:off x="7054927" y="1360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xdr:cNvSpPr txBox="1"/>
      </xdr:nvSpPr>
      <xdr:spPr>
        <a:xfrm>
          <a:off x="6237365" y="135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170781</xdr:rowOff>
    </xdr:from>
    <xdr:ext cx="469744" cy="259045"/>
    <xdr:sp macro="" textlink="">
      <xdr:nvSpPr>
        <xdr:cNvPr id="374" name="n_1mainValue【公営住宅】&#10;一人当たり面積"/>
        <xdr:cNvSpPr txBox="1"/>
      </xdr:nvSpPr>
      <xdr:spPr>
        <a:xfrm>
          <a:off x="8691640" y="1393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474</xdr:rowOff>
    </xdr:from>
    <xdr:ext cx="469744" cy="259045"/>
    <xdr:sp macro="" textlink="">
      <xdr:nvSpPr>
        <xdr:cNvPr id="375" name="n_2mainValue【公営住宅】&#10;一人当たり面積"/>
        <xdr:cNvSpPr txBox="1"/>
      </xdr:nvSpPr>
      <xdr:spPr>
        <a:xfrm>
          <a:off x="7886777" y="1393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166895</xdr:rowOff>
    </xdr:from>
    <xdr:ext cx="469744" cy="259045"/>
    <xdr:sp macro="" textlink="">
      <xdr:nvSpPr>
        <xdr:cNvPr id="376" name="n_3mainValue【公営住宅】&#10;一人当たり面積"/>
        <xdr:cNvSpPr txBox="1"/>
      </xdr:nvSpPr>
      <xdr:spPr>
        <a:xfrm>
          <a:off x="7054927" y="1393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162780</xdr:rowOff>
    </xdr:from>
    <xdr:ext cx="469744" cy="259045"/>
    <xdr:sp macro="" textlink="">
      <xdr:nvSpPr>
        <xdr:cNvPr id="377" name="n_4mainValue【公営住宅】&#10;一人当たり面積"/>
        <xdr:cNvSpPr txBox="1"/>
      </xdr:nvSpPr>
      <xdr:spPr>
        <a:xfrm>
          <a:off x="6237365" y="1393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0485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681038"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0485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80534"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04850"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0" name="テキスト ボックス 389"/>
        <xdr:cNvSpPr txBox="1"/>
      </xdr:nvSpPr>
      <xdr:spPr>
        <a:xfrm>
          <a:off x="344654" y="17669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04850"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44654"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04850"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44654"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04850"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44654"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04850"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8" name="テキスト ボックス 397"/>
        <xdr:cNvSpPr txBox="1"/>
      </xdr:nvSpPr>
      <xdr:spPr>
        <a:xfrm>
          <a:off x="394486" y="16145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0485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0485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108</xdr:row>
      <xdr:rowOff>1905</xdr:rowOff>
    </xdr:to>
    <xdr:cxnSp macro="">
      <xdr:nvCxnSpPr>
        <xdr:cNvPr id="401" name="直線コネクタ 400"/>
        <xdr:cNvCxnSpPr/>
      </xdr:nvCxnSpPr>
      <xdr:spPr>
        <a:xfrm flipV="1">
          <a:off x="4291965" y="16493489"/>
          <a:ext cx="0" cy="1167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5732</xdr:rowOff>
    </xdr:from>
    <xdr:ext cx="405111" cy="259045"/>
    <xdr:sp macro="" textlink="">
      <xdr:nvSpPr>
        <xdr:cNvPr id="402" name="【港湾・漁港】&#10;有形固定資産減価償却率最小値テキスト"/>
        <xdr:cNvSpPr txBox="1"/>
      </xdr:nvSpPr>
      <xdr:spPr>
        <a:xfrm>
          <a:off x="4330700" y="1766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xdr:rowOff>
    </xdr:from>
    <xdr:to>
      <xdr:col>24</xdr:col>
      <xdr:colOff>152400</xdr:colOff>
      <xdr:row>108</xdr:row>
      <xdr:rowOff>1905</xdr:rowOff>
    </xdr:to>
    <xdr:cxnSp macro="">
      <xdr:nvCxnSpPr>
        <xdr:cNvPr id="403" name="直線コネクタ 402"/>
        <xdr:cNvCxnSpPr/>
      </xdr:nvCxnSpPr>
      <xdr:spPr>
        <a:xfrm>
          <a:off x="4217988" y="1766125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404" name="【港湾・漁港】&#10;有形固定資産減価償却率最大値テキスト"/>
        <xdr:cNvSpPr txBox="1"/>
      </xdr:nvSpPr>
      <xdr:spPr>
        <a:xfrm>
          <a:off x="4330700" y="1626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405" name="直線コネクタ 404"/>
        <xdr:cNvCxnSpPr/>
      </xdr:nvCxnSpPr>
      <xdr:spPr>
        <a:xfrm>
          <a:off x="4217988" y="1649348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111141</xdr:rowOff>
    </xdr:from>
    <xdr:ext cx="405111" cy="259045"/>
    <xdr:sp macro="" textlink="">
      <xdr:nvSpPr>
        <xdr:cNvPr id="406" name="【港湾・漁港】&#10;有形固定資産減価償却率平均値テキスト"/>
        <xdr:cNvSpPr txBox="1"/>
      </xdr:nvSpPr>
      <xdr:spPr>
        <a:xfrm>
          <a:off x="4330700" y="17084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88264</xdr:rowOff>
    </xdr:from>
    <xdr:to>
      <xdr:col>24</xdr:col>
      <xdr:colOff>114300</xdr:colOff>
      <xdr:row>106</xdr:row>
      <xdr:rowOff>18414</xdr:rowOff>
    </xdr:to>
    <xdr:sp macro="" textlink="">
      <xdr:nvSpPr>
        <xdr:cNvPr id="407" name="フローチャート: 判断 406"/>
        <xdr:cNvSpPr/>
      </xdr:nvSpPr>
      <xdr:spPr>
        <a:xfrm>
          <a:off x="4241800" y="172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48261</xdr:rowOff>
    </xdr:from>
    <xdr:to>
      <xdr:col>20</xdr:col>
      <xdr:colOff>38100</xdr:colOff>
      <xdr:row>105</xdr:row>
      <xdr:rowOff>149861</xdr:rowOff>
    </xdr:to>
    <xdr:sp macro="" textlink="">
      <xdr:nvSpPr>
        <xdr:cNvPr id="408" name="フローチャート: 判断 407"/>
        <xdr:cNvSpPr/>
      </xdr:nvSpPr>
      <xdr:spPr>
        <a:xfrm>
          <a:off x="3475038" y="1719326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153036</xdr:rowOff>
    </xdr:from>
    <xdr:to>
      <xdr:col>15</xdr:col>
      <xdr:colOff>101600</xdr:colOff>
      <xdr:row>105</xdr:row>
      <xdr:rowOff>83186</xdr:rowOff>
    </xdr:to>
    <xdr:sp macro="" textlink="">
      <xdr:nvSpPr>
        <xdr:cNvPr id="409" name="フローチャート: 判断 408"/>
        <xdr:cNvSpPr/>
      </xdr:nvSpPr>
      <xdr:spPr>
        <a:xfrm>
          <a:off x="2643188" y="1712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147320</xdr:rowOff>
    </xdr:from>
    <xdr:to>
      <xdr:col>10</xdr:col>
      <xdr:colOff>165100</xdr:colOff>
      <xdr:row>105</xdr:row>
      <xdr:rowOff>77470</xdr:rowOff>
    </xdr:to>
    <xdr:sp macro="" textlink="">
      <xdr:nvSpPr>
        <xdr:cNvPr id="410" name="フローチャート: 判断 409"/>
        <xdr:cNvSpPr/>
      </xdr:nvSpPr>
      <xdr:spPr>
        <a:xfrm>
          <a:off x="1825625"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114936</xdr:rowOff>
    </xdr:from>
    <xdr:to>
      <xdr:col>6</xdr:col>
      <xdr:colOff>38100</xdr:colOff>
      <xdr:row>105</xdr:row>
      <xdr:rowOff>45086</xdr:rowOff>
    </xdr:to>
    <xdr:sp macro="" textlink="">
      <xdr:nvSpPr>
        <xdr:cNvPr id="411" name="フローチャート: 判断 410"/>
        <xdr:cNvSpPr/>
      </xdr:nvSpPr>
      <xdr:spPr>
        <a:xfrm>
          <a:off x="1008063" y="1708848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11638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349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5177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7002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882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84455</xdr:rowOff>
    </xdr:from>
    <xdr:to>
      <xdr:col>24</xdr:col>
      <xdr:colOff>114300</xdr:colOff>
      <xdr:row>107</xdr:row>
      <xdr:rowOff>14605</xdr:rowOff>
    </xdr:to>
    <xdr:sp macro="" textlink="">
      <xdr:nvSpPr>
        <xdr:cNvPr id="417" name="楕円 416"/>
        <xdr:cNvSpPr/>
      </xdr:nvSpPr>
      <xdr:spPr>
        <a:xfrm>
          <a:off x="4241800" y="1740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62882</xdr:rowOff>
    </xdr:from>
    <xdr:ext cx="405111" cy="259045"/>
    <xdr:sp macro="" textlink="">
      <xdr:nvSpPr>
        <xdr:cNvPr id="418" name="【港湾・漁港】&#10;有形固定資産減価償却率該当値テキスト"/>
        <xdr:cNvSpPr txBox="1"/>
      </xdr:nvSpPr>
      <xdr:spPr>
        <a:xfrm>
          <a:off x="4330700" y="17379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44450</xdr:rowOff>
    </xdr:from>
    <xdr:to>
      <xdr:col>20</xdr:col>
      <xdr:colOff>38100</xdr:colOff>
      <xdr:row>106</xdr:row>
      <xdr:rowOff>146050</xdr:rowOff>
    </xdr:to>
    <xdr:sp macro="" textlink="">
      <xdr:nvSpPr>
        <xdr:cNvPr id="419" name="楕円 418"/>
        <xdr:cNvSpPr/>
      </xdr:nvSpPr>
      <xdr:spPr>
        <a:xfrm>
          <a:off x="3475038" y="1736090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95250</xdr:rowOff>
    </xdr:from>
    <xdr:to>
      <xdr:col>24</xdr:col>
      <xdr:colOff>63500</xdr:colOff>
      <xdr:row>106</xdr:row>
      <xdr:rowOff>135255</xdr:rowOff>
    </xdr:to>
    <xdr:cxnSp macro="">
      <xdr:nvCxnSpPr>
        <xdr:cNvPr id="420" name="直線コネクタ 419"/>
        <xdr:cNvCxnSpPr/>
      </xdr:nvCxnSpPr>
      <xdr:spPr>
        <a:xfrm>
          <a:off x="3525838" y="17411700"/>
          <a:ext cx="766762"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4445</xdr:rowOff>
    </xdr:from>
    <xdr:to>
      <xdr:col>15</xdr:col>
      <xdr:colOff>101600</xdr:colOff>
      <xdr:row>106</xdr:row>
      <xdr:rowOff>106045</xdr:rowOff>
    </xdr:to>
    <xdr:sp macro="" textlink="">
      <xdr:nvSpPr>
        <xdr:cNvPr id="421" name="楕円 420"/>
        <xdr:cNvSpPr/>
      </xdr:nvSpPr>
      <xdr:spPr>
        <a:xfrm>
          <a:off x="2643188" y="173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55245</xdr:rowOff>
    </xdr:from>
    <xdr:to>
      <xdr:col>19</xdr:col>
      <xdr:colOff>177800</xdr:colOff>
      <xdr:row>106</xdr:row>
      <xdr:rowOff>95250</xdr:rowOff>
    </xdr:to>
    <xdr:cxnSp macro="">
      <xdr:nvCxnSpPr>
        <xdr:cNvPr id="422" name="直線コネクタ 421"/>
        <xdr:cNvCxnSpPr/>
      </xdr:nvCxnSpPr>
      <xdr:spPr>
        <a:xfrm>
          <a:off x="2693988" y="17371695"/>
          <a:ext cx="8318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137795</xdr:rowOff>
    </xdr:from>
    <xdr:to>
      <xdr:col>10</xdr:col>
      <xdr:colOff>165100</xdr:colOff>
      <xdr:row>106</xdr:row>
      <xdr:rowOff>67945</xdr:rowOff>
    </xdr:to>
    <xdr:sp macro="" textlink="">
      <xdr:nvSpPr>
        <xdr:cNvPr id="423" name="楕円 422"/>
        <xdr:cNvSpPr/>
      </xdr:nvSpPr>
      <xdr:spPr>
        <a:xfrm>
          <a:off x="1825625" y="172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17145</xdr:rowOff>
    </xdr:from>
    <xdr:to>
      <xdr:col>15</xdr:col>
      <xdr:colOff>50800</xdr:colOff>
      <xdr:row>106</xdr:row>
      <xdr:rowOff>55245</xdr:rowOff>
    </xdr:to>
    <xdr:cxnSp macro="">
      <xdr:nvCxnSpPr>
        <xdr:cNvPr id="424" name="直線コネクタ 423"/>
        <xdr:cNvCxnSpPr/>
      </xdr:nvCxnSpPr>
      <xdr:spPr>
        <a:xfrm>
          <a:off x="1876425" y="17333595"/>
          <a:ext cx="817563"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97789</xdr:rowOff>
    </xdr:from>
    <xdr:to>
      <xdr:col>6</xdr:col>
      <xdr:colOff>38100</xdr:colOff>
      <xdr:row>106</xdr:row>
      <xdr:rowOff>27939</xdr:rowOff>
    </xdr:to>
    <xdr:sp macro="" textlink="">
      <xdr:nvSpPr>
        <xdr:cNvPr id="425" name="楕円 424"/>
        <xdr:cNvSpPr/>
      </xdr:nvSpPr>
      <xdr:spPr>
        <a:xfrm>
          <a:off x="1008063" y="1724278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148589</xdr:rowOff>
    </xdr:from>
    <xdr:to>
      <xdr:col>10</xdr:col>
      <xdr:colOff>114300</xdr:colOff>
      <xdr:row>106</xdr:row>
      <xdr:rowOff>17145</xdr:rowOff>
    </xdr:to>
    <xdr:cxnSp macro="">
      <xdr:nvCxnSpPr>
        <xdr:cNvPr id="426" name="直線コネクタ 425"/>
        <xdr:cNvCxnSpPr/>
      </xdr:nvCxnSpPr>
      <xdr:spPr>
        <a:xfrm>
          <a:off x="1058863" y="17293589"/>
          <a:ext cx="817562"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166388</xdr:rowOff>
    </xdr:from>
    <xdr:ext cx="405111" cy="259045"/>
    <xdr:sp macro="" textlink="">
      <xdr:nvSpPr>
        <xdr:cNvPr id="427" name="n_1aveValue【港湾・漁港】&#10;有形固定資産減価償却率"/>
        <xdr:cNvSpPr txBox="1"/>
      </xdr:nvSpPr>
      <xdr:spPr>
        <a:xfrm>
          <a:off x="3324869"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99713</xdr:rowOff>
    </xdr:from>
    <xdr:ext cx="405111" cy="259045"/>
    <xdr:sp macro="" textlink="">
      <xdr:nvSpPr>
        <xdr:cNvPr id="428" name="n_2aveValue【港湾・漁港】&#10;有形固定資産減価償却率"/>
        <xdr:cNvSpPr txBox="1"/>
      </xdr:nvSpPr>
      <xdr:spPr>
        <a:xfrm>
          <a:off x="2505719" y="1690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93997</xdr:rowOff>
    </xdr:from>
    <xdr:ext cx="405111" cy="259045"/>
    <xdr:sp macro="" textlink="">
      <xdr:nvSpPr>
        <xdr:cNvPr id="429" name="n_3aveValue【港湾・漁港】&#10;有形固定資産減価償却率"/>
        <xdr:cNvSpPr txBox="1"/>
      </xdr:nvSpPr>
      <xdr:spPr>
        <a:xfrm>
          <a:off x="1688157" y="1689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61613</xdr:rowOff>
    </xdr:from>
    <xdr:ext cx="405111" cy="259045"/>
    <xdr:sp macro="" textlink="">
      <xdr:nvSpPr>
        <xdr:cNvPr id="430" name="n_4aveValue【港湾・漁港】&#10;有形固定資産減価償却率"/>
        <xdr:cNvSpPr txBox="1"/>
      </xdr:nvSpPr>
      <xdr:spPr>
        <a:xfrm>
          <a:off x="870594" y="1686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137177</xdr:rowOff>
    </xdr:from>
    <xdr:ext cx="405111" cy="259045"/>
    <xdr:sp macro="" textlink="">
      <xdr:nvSpPr>
        <xdr:cNvPr id="431" name="n_1mainValue【港湾・漁港】&#10;有形固定資産減価償却率"/>
        <xdr:cNvSpPr txBox="1"/>
      </xdr:nvSpPr>
      <xdr:spPr>
        <a:xfrm>
          <a:off x="3324869"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97172</xdr:rowOff>
    </xdr:from>
    <xdr:ext cx="405111" cy="259045"/>
    <xdr:sp macro="" textlink="">
      <xdr:nvSpPr>
        <xdr:cNvPr id="432" name="n_2mainValue【港湾・漁港】&#10;有形固定資産減価償却率"/>
        <xdr:cNvSpPr txBox="1"/>
      </xdr:nvSpPr>
      <xdr:spPr>
        <a:xfrm>
          <a:off x="2505719" y="1741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59072</xdr:rowOff>
    </xdr:from>
    <xdr:ext cx="405111" cy="259045"/>
    <xdr:sp macro="" textlink="">
      <xdr:nvSpPr>
        <xdr:cNvPr id="433" name="n_3mainValue【港湾・漁港】&#10;有形固定資産減価償却率"/>
        <xdr:cNvSpPr txBox="1"/>
      </xdr:nvSpPr>
      <xdr:spPr>
        <a:xfrm>
          <a:off x="1688157" y="1737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19066</xdr:rowOff>
    </xdr:from>
    <xdr:ext cx="405111" cy="259045"/>
    <xdr:sp macro="" textlink="">
      <xdr:nvSpPr>
        <xdr:cNvPr id="434" name="n_4mainValue【港湾・漁港】&#10;有形固定資産減価償却率"/>
        <xdr:cNvSpPr txBox="1"/>
      </xdr:nvSpPr>
      <xdr:spPr>
        <a:xfrm>
          <a:off x="870594" y="1733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118225" y="15906750"/>
          <a:ext cx="4367213"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0801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118225" y="18192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118225" y="177355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xdr:cNvSpPr txBox="1"/>
      </xdr:nvSpPr>
      <xdr:spPr>
        <a:xfrm>
          <a:off x="5883727" y="17593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118225" y="172783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8" name="テキスト ボックス 447"/>
        <xdr:cNvSpPr txBox="1"/>
      </xdr:nvSpPr>
      <xdr:spPr>
        <a:xfrm>
          <a:off x="5565669" y="17136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118225" y="16821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0" name="テキスト ボックス 449"/>
        <xdr:cNvSpPr txBox="1"/>
      </xdr:nvSpPr>
      <xdr:spPr>
        <a:xfrm>
          <a:off x="5565669" y="16678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118225" y="163639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2" name="テキスト ボックス 451"/>
        <xdr:cNvSpPr txBox="1"/>
      </xdr:nvSpPr>
      <xdr:spPr>
        <a:xfrm>
          <a:off x="5565669" y="16221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118225" y="15906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4" name="テキスト ボックス 453"/>
        <xdr:cNvSpPr txBox="1"/>
      </xdr:nvSpPr>
      <xdr:spPr>
        <a:xfrm>
          <a:off x="5565669" y="1576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118225" y="15906750"/>
          <a:ext cx="4367213"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11680</xdr:rowOff>
    </xdr:from>
    <xdr:to>
      <xdr:col>54</xdr:col>
      <xdr:colOff>189865</xdr:colOff>
      <xdr:row>108</xdr:row>
      <xdr:rowOff>74239</xdr:rowOff>
    </xdr:to>
    <xdr:cxnSp macro="">
      <xdr:nvCxnSpPr>
        <xdr:cNvPr id="456" name="直線コネクタ 455"/>
        <xdr:cNvCxnSpPr/>
      </xdr:nvCxnSpPr>
      <xdr:spPr>
        <a:xfrm flipV="1">
          <a:off x="9691053" y="16299430"/>
          <a:ext cx="0" cy="143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78066</xdr:rowOff>
    </xdr:from>
    <xdr:ext cx="378565" cy="259045"/>
    <xdr:sp macro="" textlink="">
      <xdr:nvSpPr>
        <xdr:cNvPr id="457" name="【港湾・漁港】&#10;一人当たり有形固定資産（償却資産）額最小値テキスト"/>
        <xdr:cNvSpPr txBox="1"/>
      </xdr:nvSpPr>
      <xdr:spPr>
        <a:xfrm>
          <a:off x="9729788" y="17737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74239</xdr:rowOff>
    </xdr:from>
    <xdr:to>
      <xdr:col>55</xdr:col>
      <xdr:colOff>88900</xdr:colOff>
      <xdr:row>108</xdr:row>
      <xdr:rowOff>74239</xdr:rowOff>
    </xdr:to>
    <xdr:cxnSp macro="">
      <xdr:nvCxnSpPr>
        <xdr:cNvPr id="458" name="直線コネクタ 457"/>
        <xdr:cNvCxnSpPr/>
      </xdr:nvCxnSpPr>
      <xdr:spPr>
        <a:xfrm>
          <a:off x="9617075" y="1773358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129807</xdr:rowOff>
    </xdr:from>
    <xdr:ext cx="599010" cy="259045"/>
    <xdr:sp macro="" textlink="">
      <xdr:nvSpPr>
        <xdr:cNvPr id="459" name="【港湾・漁港】&#10;一人当たり有形固定資産（償却資産）額最大値テキスト"/>
        <xdr:cNvSpPr txBox="1"/>
      </xdr:nvSpPr>
      <xdr:spPr>
        <a:xfrm>
          <a:off x="9729788" y="1607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11680</xdr:rowOff>
    </xdr:from>
    <xdr:to>
      <xdr:col>55</xdr:col>
      <xdr:colOff>88900</xdr:colOff>
      <xdr:row>100</xdr:row>
      <xdr:rowOff>11680</xdr:rowOff>
    </xdr:to>
    <xdr:cxnSp macro="">
      <xdr:nvCxnSpPr>
        <xdr:cNvPr id="460" name="直線コネクタ 459"/>
        <xdr:cNvCxnSpPr/>
      </xdr:nvCxnSpPr>
      <xdr:spPr>
        <a:xfrm>
          <a:off x="9617075" y="1629943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101376</xdr:rowOff>
    </xdr:from>
    <xdr:ext cx="599010" cy="259045"/>
    <xdr:sp macro="" textlink="">
      <xdr:nvSpPr>
        <xdr:cNvPr id="461" name="【港湾・漁港】&#10;一人当たり有形固定資産（償却資産）額平均値テキスト"/>
        <xdr:cNvSpPr txBox="1"/>
      </xdr:nvSpPr>
      <xdr:spPr>
        <a:xfrm>
          <a:off x="9729788" y="1707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78499</xdr:rowOff>
    </xdr:from>
    <xdr:to>
      <xdr:col>55</xdr:col>
      <xdr:colOff>50800</xdr:colOff>
      <xdr:row>106</xdr:row>
      <xdr:rowOff>8649</xdr:rowOff>
    </xdr:to>
    <xdr:sp macro="" textlink="">
      <xdr:nvSpPr>
        <xdr:cNvPr id="462" name="フローチャート: 判断 461"/>
        <xdr:cNvSpPr/>
      </xdr:nvSpPr>
      <xdr:spPr>
        <a:xfrm>
          <a:off x="9655175" y="17223499"/>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69675</xdr:rowOff>
    </xdr:from>
    <xdr:to>
      <xdr:col>50</xdr:col>
      <xdr:colOff>165100</xdr:colOff>
      <xdr:row>105</xdr:row>
      <xdr:rowOff>171275</xdr:rowOff>
    </xdr:to>
    <xdr:sp macro="" textlink="">
      <xdr:nvSpPr>
        <xdr:cNvPr id="463" name="フローチャート: 判断 462"/>
        <xdr:cNvSpPr/>
      </xdr:nvSpPr>
      <xdr:spPr>
        <a:xfrm>
          <a:off x="8874125" y="1721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119999</xdr:rowOff>
    </xdr:from>
    <xdr:to>
      <xdr:col>46</xdr:col>
      <xdr:colOff>38100</xdr:colOff>
      <xdr:row>106</xdr:row>
      <xdr:rowOff>50149</xdr:rowOff>
    </xdr:to>
    <xdr:sp macro="" textlink="">
      <xdr:nvSpPr>
        <xdr:cNvPr id="464" name="フローチャート: 判断 463"/>
        <xdr:cNvSpPr/>
      </xdr:nvSpPr>
      <xdr:spPr>
        <a:xfrm>
          <a:off x="8056563" y="17264999"/>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78915</xdr:rowOff>
    </xdr:from>
    <xdr:to>
      <xdr:col>41</xdr:col>
      <xdr:colOff>101600</xdr:colOff>
      <xdr:row>106</xdr:row>
      <xdr:rowOff>9065</xdr:rowOff>
    </xdr:to>
    <xdr:sp macro="" textlink="">
      <xdr:nvSpPr>
        <xdr:cNvPr id="465" name="フローチャート: 判断 464"/>
        <xdr:cNvSpPr/>
      </xdr:nvSpPr>
      <xdr:spPr>
        <a:xfrm>
          <a:off x="7224713" y="172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20861</xdr:rowOff>
    </xdr:from>
    <xdr:to>
      <xdr:col>36</xdr:col>
      <xdr:colOff>165100</xdr:colOff>
      <xdr:row>105</xdr:row>
      <xdr:rowOff>122461</xdr:rowOff>
    </xdr:to>
    <xdr:sp macro="" textlink="">
      <xdr:nvSpPr>
        <xdr:cNvPr id="466" name="フローチャート: 判断 465"/>
        <xdr:cNvSpPr/>
      </xdr:nvSpPr>
      <xdr:spPr>
        <a:xfrm>
          <a:off x="6407150" y="171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95154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87487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79311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099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2817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114088</xdr:rowOff>
    </xdr:from>
    <xdr:to>
      <xdr:col>55</xdr:col>
      <xdr:colOff>50800</xdr:colOff>
      <xdr:row>106</xdr:row>
      <xdr:rowOff>44238</xdr:rowOff>
    </xdr:to>
    <xdr:sp macro="" textlink="">
      <xdr:nvSpPr>
        <xdr:cNvPr id="472" name="楕円 471"/>
        <xdr:cNvSpPr/>
      </xdr:nvSpPr>
      <xdr:spPr>
        <a:xfrm>
          <a:off x="9655175" y="17259088"/>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92515</xdr:rowOff>
    </xdr:from>
    <xdr:ext cx="534377" cy="259045"/>
    <xdr:sp macro="" textlink="">
      <xdr:nvSpPr>
        <xdr:cNvPr id="473" name="【港湾・漁港】&#10;一人当たり有形固定資産（償却資産）額該当値テキスト"/>
        <xdr:cNvSpPr txBox="1"/>
      </xdr:nvSpPr>
      <xdr:spPr>
        <a:xfrm>
          <a:off x="9729788" y="1723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117205</xdr:rowOff>
    </xdr:from>
    <xdr:to>
      <xdr:col>50</xdr:col>
      <xdr:colOff>165100</xdr:colOff>
      <xdr:row>106</xdr:row>
      <xdr:rowOff>47355</xdr:rowOff>
    </xdr:to>
    <xdr:sp macro="" textlink="">
      <xdr:nvSpPr>
        <xdr:cNvPr id="474" name="楕円 473"/>
        <xdr:cNvSpPr/>
      </xdr:nvSpPr>
      <xdr:spPr>
        <a:xfrm>
          <a:off x="8874125" y="1726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164888</xdr:rowOff>
    </xdr:from>
    <xdr:to>
      <xdr:col>55</xdr:col>
      <xdr:colOff>0</xdr:colOff>
      <xdr:row>105</xdr:row>
      <xdr:rowOff>168005</xdr:rowOff>
    </xdr:to>
    <xdr:cxnSp macro="">
      <xdr:nvCxnSpPr>
        <xdr:cNvPr id="475" name="直線コネクタ 474"/>
        <xdr:cNvCxnSpPr/>
      </xdr:nvCxnSpPr>
      <xdr:spPr>
        <a:xfrm flipV="1">
          <a:off x="8924925" y="17309888"/>
          <a:ext cx="766763"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122422</xdr:rowOff>
    </xdr:from>
    <xdr:to>
      <xdr:col>46</xdr:col>
      <xdr:colOff>38100</xdr:colOff>
      <xdr:row>106</xdr:row>
      <xdr:rowOff>52572</xdr:rowOff>
    </xdr:to>
    <xdr:sp macro="" textlink="">
      <xdr:nvSpPr>
        <xdr:cNvPr id="476" name="楕円 475"/>
        <xdr:cNvSpPr/>
      </xdr:nvSpPr>
      <xdr:spPr>
        <a:xfrm>
          <a:off x="8056563" y="17267422"/>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168005</xdr:rowOff>
    </xdr:from>
    <xdr:to>
      <xdr:col>50</xdr:col>
      <xdr:colOff>114300</xdr:colOff>
      <xdr:row>106</xdr:row>
      <xdr:rowOff>1772</xdr:rowOff>
    </xdr:to>
    <xdr:cxnSp macro="">
      <xdr:nvCxnSpPr>
        <xdr:cNvPr id="477" name="直線コネクタ 476"/>
        <xdr:cNvCxnSpPr/>
      </xdr:nvCxnSpPr>
      <xdr:spPr>
        <a:xfrm flipV="1">
          <a:off x="8107363" y="17313005"/>
          <a:ext cx="817562"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126088</xdr:rowOff>
    </xdr:from>
    <xdr:to>
      <xdr:col>41</xdr:col>
      <xdr:colOff>101600</xdr:colOff>
      <xdr:row>106</xdr:row>
      <xdr:rowOff>56238</xdr:rowOff>
    </xdr:to>
    <xdr:sp macro="" textlink="">
      <xdr:nvSpPr>
        <xdr:cNvPr id="478" name="楕円 477"/>
        <xdr:cNvSpPr/>
      </xdr:nvSpPr>
      <xdr:spPr>
        <a:xfrm>
          <a:off x="7224713" y="172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1772</xdr:rowOff>
    </xdr:from>
    <xdr:to>
      <xdr:col>45</xdr:col>
      <xdr:colOff>177800</xdr:colOff>
      <xdr:row>106</xdr:row>
      <xdr:rowOff>5438</xdr:rowOff>
    </xdr:to>
    <xdr:cxnSp macro="">
      <xdr:nvCxnSpPr>
        <xdr:cNvPr id="479" name="直線コネクタ 478"/>
        <xdr:cNvCxnSpPr/>
      </xdr:nvCxnSpPr>
      <xdr:spPr>
        <a:xfrm flipV="1">
          <a:off x="7275513" y="17318222"/>
          <a:ext cx="83185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129801</xdr:rowOff>
    </xdr:from>
    <xdr:to>
      <xdr:col>36</xdr:col>
      <xdr:colOff>165100</xdr:colOff>
      <xdr:row>106</xdr:row>
      <xdr:rowOff>59951</xdr:rowOff>
    </xdr:to>
    <xdr:sp macro="" textlink="">
      <xdr:nvSpPr>
        <xdr:cNvPr id="480" name="楕円 479"/>
        <xdr:cNvSpPr/>
      </xdr:nvSpPr>
      <xdr:spPr>
        <a:xfrm>
          <a:off x="6407150" y="172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5438</xdr:rowOff>
    </xdr:from>
    <xdr:to>
      <xdr:col>41</xdr:col>
      <xdr:colOff>50800</xdr:colOff>
      <xdr:row>106</xdr:row>
      <xdr:rowOff>9151</xdr:rowOff>
    </xdr:to>
    <xdr:cxnSp macro="">
      <xdr:nvCxnSpPr>
        <xdr:cNvPr id="481" name="直線コネクタ 480"/>
        <xdr:cNvCxnSpPr/>
      </xdr:nvCxnSpPr>
      <xdr:spPr>
        <a:xfrm flipV="1">
          <a:off x="6457950" y="17321888"/>
          <a:ext cx="817563"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16352</xdr:rowOff>
    </xdr:from>
    <xdr:ext cx="599010" cy="259045"/>
    <xdr:sp macro="" textlink="">
      <xdr:nvSpPr>
        <xdr:cNvPr id="482" name="n_1aveValue【港湾・漁港】&#10;一人当たり有形固定資産（償却資産）額"/>
        <xdr:cNvSpPr txBox="1"/>
      </xdr:nvSpPr>
      <xdr:spPr>
        <a:xfrm>
          <a:off x="8636533" y="1698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66676</xdr:rowOff>
    </xdr:from>
    <xdr:ext cx="534377" cy="259045"/>
    <xdr:sp macro="" textlink="">
      <xdr:nvSpPr>
        <xdr:cNvPr id="483" name="n_2aveValue【港湾・漁港】&#10;一人当たり有形固定資産（償却資産）額"/>
        <xdr:cNvSpPr txBox="1"/>
      </xdr:nvSpPr>
      <xdr:spPr>
        <a:xfrm>
          <a:off x="7854461" y="1704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25592</xdr:rowOff>
    </xdr:from>
    <xdr:ext cx="599010" cy="259045"/>
    <xdr:sp macro="" textlink="">
      <xdr:nvSpPr>
        <xdr:cNvPr id="484" name="n_3aveValue【港湾・漁港】&#10;一人当たり有形固定資産（償却資産）額"/>
        <xdr:cNvSpPr txBox="1"/>
      </xdr:nvSpPr>
      <xdr:spPr>
        <a:xfrm>
          <a:off x="7004583" y="1699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138988</xdr:rowOff>
    </xdr:from>
    <xdr:ext cx="599010" cy="259045"/>
    <xdr:sp macro="" textlink="">
      <xdr:nvSpPr>
        <xdr:cNvPr id="485" name="n_4aveValue【港湾・漁港】&#10;一人当たり有形固定資産（償却資産）額"/>
        <xdr:cNvSpPr txBox="1"/>
      </xdr:nvSpPr>
      <xdr:spPr>
        <a:xfrm>
          <a:off x="6172733" y="169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38482</xdr:rowOff>
    </xdr:from>
    <xdr:ext cx="534377" cy="259045"/>
    <xdr:sp macro="" textlink="">
      <xdr:nvSpPr>
        <xdr:cNvPr id="486" name="n_1mainValue【港湾・漁港】&#10;一人当たり有形固定資産（償却資産）額"/>
        <xdr:cNvSpPr txBox="1"/>
      </xdr:nvSpPr>
      <xdr:spPr>
        <a:xfrm>
          <a:off x="8659324" y="173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43699</xdr:rowOff>
    </xdr:from>
    <xdr:ext cx="534377" cy="259045"/>
    <xdr:sp macro="" textlink="">
      <xdr:nvSpPr>
        <xdr:cNvPr id="487" name="n_2mainValue【港湾・漁港】&#10;一人当たり有形固定資産（償却資産）額"/>
        <xdr:cNvSpPr txBox="1"/>
      </xdr:nvSpPr>
      <xdr:spPr>
        <a:xfrm>
          <a:off x="7854461" y="173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47365</xdr:rowOff>
    </xdr:from>
    <xdr:ext cx="534377" cy="259045"/>
    <xdr:sp macro="" textlink="">
      <xdr:nvSpPr>
        <xdr:cNvPr id="488" name="n_3mainValue【港湾・漁港】&#10;一人当たり有形固定資産（償却資産）額"/>
        <xdr:cNvSpPr txBox="1"/>
      </xdr:nvSpPr>
      <xdr:spPr>
        <a:xfrm>
          <a:off x="7036899" y="173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51078</xdr:rowOff>
    </xdr:from>
    <xdr:ext cx="534377" cy="259045"/>
    <xdr:sp macro="" textlink="">
      <xdr:nvSpPr>
        <xdr:cNvPr id="489" name="n_4mainValue【港湾・漁港】&#10;一人当たり有形固定資産（償却資産）額"/>
        <xdr:cNvSpPr txBox="1"/>
      </xdr:nvSpPr>
      <xdr:spPr>
        <a:xfrm>
          <a:off x="6205049" y="1736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1517313" y="50482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1479213"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1517313"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0929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1517313"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0929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1517313"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1142829"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1517313"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1142829"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1517313"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1142829"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1517313"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1142829"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1517313"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1206949"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1517313" y="50482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514" name="直線コネクタ 513"/>
        <xdr:cNvCxnSpPr/>
      </xdr:nvCxnSpPr>
      <xdr:spPr>
        <a:xfrm flipV="1">
          <a:off x="15104427" y="533781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5" name="【認定こども園・幼稚園・保育所】&#10;有形固定資産減価償却率最小値テキスト"/>
        <xdr:cNvSpPr txBox="1"/>
      </xdr:nvSpPr>
      <xdr:spPr>
        <a:xfrm>
          <a:off x="15143163" y="685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6" name="直線コネクタ 515"/>
        <xdr:cNvCxnSpPr/>
      </xdr:nvCxnSpPr>
      <xdr:spPr>
        <a:xfrm>
          <a:off x="15016163" y="68484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517" name="【認定こども園・幼稚園・保育所】&#10;有形固定資産減価償却率最大値テキスト"/>
        <xdr:cNvSpPr txBox="1"/>
      </xdr:nvSpPr>
      <xdr:spPr>
        <a:xfrm>
          <a:off x="15143163" y="5122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518" name="直線コネクタ 517"/>
        <xdr:cNvCxnSpPr/>
      </xdr:nvCxnSpPr>
      <xdr:spPr>
        <a:xfrm>
          <a:off x="15016163" y="533781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519" name="【認定こども園・幼稚園・保育所】&#10;有形固定資産減価償却率平均値テキスト"/>
        <xdr:cNvSpPr txBox="1"/>
      </xdr:nvSpPr>
      <xdr:spPr>
        <a:xfrm>
          <a:off x="15143163" y="5822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520" name="フローチャート: 判断 519"/>
        <xdr:cNvSpPr/>
      </xdr:nvSpPr>
      <xdr:spPr>
        <a:xfrm>
          <a:off x="15054263" y="59613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521" name="フローチャート: 判断 520"/>
        <xdr:cNvSpPr/>
      </xdr:nvSpPr>
      <xdr:spPr>
        <a:xfrm>
          <a:off x="14273213" y="59613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522" name="フローチャート: 判断 521"/>
        <xdr:cNvSpPr/>
      </xdr:nvSpPr>
      <xdr:spPr>
        <a:xfrm>
          <a:off x="13455650" y="598614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23" name="フローチャート: 判断 522"/>
        <xdr:cNvSpPr/>
      </xdr:nvSpPr>
      <xdr:spPr>
        <a:xfrm>
          <a:off x="12638088" y="598424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4" name="フローチャート: 判断 523"/>
        <xdr:cNvSpPr/>
      </xdr:nvSpPr>
      <xdr:spPr>
        <a:xfrm>
          <a:off x="11806238" y="601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49288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414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33302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25126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1680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15875</xdr:rowOff>
    </xdr:from>
    <xdr:to>
      <xdr:col>85</xdr:col>
      <xdr:colOff>177800</xdr:colOff>
      <xdr:row>38</xdr:row>
      <xdr:rowOff>117475</xdr:rowOff>
    </xdr:to>
    <xdr:sp macro="" textlink="">
      <xdr:nvSpPr>
        <xdr:cNvPr id="530" name="楕円 529"/>
        <xdr:cNvSpPr/>
      </xdr:nvSpPr>
      <xdr:spPr>
        <a:xfrm>
          <a:off x="15054263"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165752</xdr:rowOff>
    </xdr:from>
    <xdr:ext cx="405111" cy="259045"/>
    <xdr:sp macro="" textlink="">
      <xdr:nvSpPr>
        <xdr:cNvPr id="531" name="【認定こども園・幼稚園・保育所】&#10;有形固定資産減価償却率該当値テキスト"/>
        <xdr:cNvSpPr txBox="1"/>
      </xdr:nvSpPr>
      <xdr:spPr>
        <a:xfrm>
          <a:off x="15143163" y="61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133985</xdr:rowOff>
    </xdr:from>
    <xdr:to>
      <xdr:col>81</xdr:col>
      <xdr:colOff>101600</xdr:colOff>
      <xdr:row>38</xdr:row>
      <xdr:rowOff>64135</xdr:rowOff>
    </xdr:to>
    <xdr:sp macro="" textlink="">
      <xdr:nvSpPr>
        <xdr:cNvPr id="532" name="楕円 531"/>
        <xdr:cNvSpPr/>
      </xdr:nvSpPr>
      <xdr:spPr>
        <a:xfrm>
          <a:off x="14273213" y="613473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xdr:rowOff>
    </xdr:from>
    <xdr:to>
      <xdr:col>85</xdr:col>
      <xdr:colOff>127000</xdr:colOff>
      <xdr:row>38</xdr:row>
      <xdr:rowOff>66675</xdr:rowOff>
    </xdr:to>
    <xdr:cxnSp macro="">
      <xdr:nvCxnSpPr>
        <xdr:cNvPr id="533" name="直線コネクタ 532"/>
        <xdr:cNvCxnSpPr/>
      </xdr:nvCxnSpPr>
      <xdr:spPr>
        <a:xfrm>
          <a:off x="14324013" y="6176010"/>
          <a:ext cx="7810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92075</xdr:rowOff>
    </xdr:from>
    <xdr:to>
      <xdr:col>76</xdr:col>
      <xdr:colOff>165100</xdr:colOff>
      <xdr:row>38</xdr:row>
      <xdr:rowOff>22225</xdr:rowOff>
    </xdr:to>
    <xdr:sp macro="" textlink="">
      <xdr:nvSpPr>
        <xdr:cNvPr id="534" name="楕円 533"/>
        <xdr:cNvSpPr/>
      </xdr:nvSpPr>
      <xdr:spPr>
        <a:xfrm>
          <a:off x="13455650" y="60928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142875</xdr:rowOff>
    </xdr:from>
    <xdr:to>
      <xdr:col>81</xdr:col>
      <xdr:colOff>50800</xdr:colOff>
      <xdr:row>38</xdr:row>
      <xdr:rowOff>13335</xdr:rowOff>
    </xdr:to>
    <xdr:cxnSp macro="">
      <xdr:nvCxnSpPr>
        <xdr:cNvPr id="535" name="直線コネクタ 534"/>
        <xdr:cNvCxnSpPr/>
      </xdr:nvCxnSpPr>
      <xdr:spPr>
        <a:xfrm>
          <a:off x="13506450" y="6143625"/>
          <a:ext cx="817563"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48260</xdr:rowOff>
    </xdr:from>
    <xdr:to>
      <xdr:col>72</xdr:col>
      <xdr:colOff>38100</xdr:colOff>
      <xdr:row>37</xdr:row>
      <xdr:rowOff>149860</xdr:rowOff>
    </xdr:to>
    <xdr:sp macro="" textlink="">
      <xdr:nvSpPr>
        <xdr:cNvPr id="536" name="楕円 535"/>
        <xdr:cNvSpPr/>
      </xdr:nvSpPr>
      <xdr:spPr>
        <a:xfrm>
          <a:off x="12638088" y="604901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99060</xdr:rowOff>
    </xdr:from>
    <xdr:to>
      <xdr:col>76</xdr:col>
      <xdr:colOff>114300</xdr:colOff>
      <xdr:row>37</xdr:row>
      <xdr:rowOff>142875</xdr:rowOff>
    </xdr:to>
    <xdr:cxnSp macro="">
      <xdr:nvCxnSpPr>
        <xdr:cNvPr id="537" name="直線コネクタ 536"/>
        <xdr:cNvCxnSpPr/>
      </xdr:nvCxnSpPr>
      <xdr:spPr>
        <a:xfrm>
          <a:off x="12688888" y="6099810"/>
          <a:ext cx="817562"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19685</xdr:rowOff>
    </xdr:from>
    <xdr:to>
      <xdr:col>67</xdr:col>
      <xdr:colOff>101600</xdr:colOff>
      <xdr:row>37</xdr:row>
      <xdr:rowOff>121285</xdr:rowOff>
    </xdr:to>
    <xdr:sp macro="" textlink="">
      <xdr:nvSpPr>
        <xdr:cNvPr id="538" name="楕円 537"/>
        <xdr:cNvSpPr/>
      </xdr:nvSpPr>
      <xdr:spPr>
        <a:xfrm>
          <a:off x="11806238"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70485</xdr:rowOff>
    </xdr:from>
    <xdr:to>
      <xdr:col>71</xdr:col>
      <xdr:colOff>177800</xdr:colOff>
      <xdr:row>37</xdr:row>
      <xdr:rowOff>99060</xdr:rowOff>
    </xdr:to>
    <xdr:cxnSp macro="">
      <xdr:nvCxnSpPr>
        <xdr:cNvPr id="539" name="直線コネクタ 538"/>
        <xdr:cNvCxnSpPr/>
      </xdr:nvCxnSpPr>
      <xdr:spPr>
        <a:xfrm>
          <a:off x="11857038" y="6071235"/>
          <a:ext cx="8318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540" name="n_1aveValue【認定こども園・幼稚園・保育所】&#10;有形固定資産減価償却率"/>
        <xdr:cNvSpPr txBox="1"/>
      </xdr:nvSpPr>
      <xdr:spPr>
        <a:xfrm>
          <a:off x="141230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541" name="n_2aveValue【認定こども園・幼稚園・保育所】&#10;有形固定資産減価償却率"/>
        <xdr:cNvSpPr txBox="1"/>
      </xdr:nvSpPr>
      <xdr:spPr>
        <a:xfrm>
          <a:off x="13318182"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542" name="n_3aveValue【認定こども園・幼稚園・保育所】&#10;有形固定資産減価償却率"/>
        <xdr:cNvSpPr txBox="1"/>
      </xdr:nvSpPr>
      <xdr:spPr>
        <a:xfrm>
          <a:off x="12500619"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3" name="n_4aveValue【認定こども園・幼稚園・保育所】&#10;有形固定資産減価償却率"/>
        <xdr:cNvSpPr txBox="1"/>
      </xdr:nvSpPr>
      <xdr:spPr>
        <a:xfrm>
          <a:off x="11668769"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55262</xdr:rowOff>
    </xdr:from>
    <xdr:ext cx="405111" cy="259045"/>
    <xdr:sp macro="" textlink="">
      <xdr:nvSpPr>
        <xdr:cNvPr id="544" name="n_1mainValue【認定こども園・幼稚園・保育所】&#10;有形固定資産減価償却率"/>
        <xdr:cNvSpPr txBox="1"/>
      </xdr:nvSpPr>
      <xdr:spPr>
        <a:xfrm>
          <a:off x="14123044" y="621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545" name="n_2mainValue【認定こども園・幼稚園・保育所】&#10;有形固定資産減価償却率"/>
        <xdr:cNvSpPr txBox="1"/>
      </xdr:nvSpPr>
      <xdr:spPr>
        <a:xfrm>
          <a:off x="13318182"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140987</xdr:rowOff>
    </xdr:from>
    <xdr:ext cx="405111" cy="259045"/>
    <xdr:sp macro="" textlink="">
      <xdr:nvSpPr>
        <xdr:cNvPr id="546" name="n_3mainValue【認定こども園・幼稚園・保育所】&#10;有形固定資産減価償却率"/>
        <xdr:cNvSpPr txBox="1"/>
      </xdr:nvSpPr>
      <xdr:spPr>
        <a:xfrm>
          <a:off x="12500619" y="614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547" name="n_4mainValue【認定こども園・幼稚園・保育所】&#10;有形固定資産減価償却率"/>
        <xdr:cNvSpPr txBox="1"/>
      </xdr:nvSpPr>
      <xdr:spPr>
        <a:xfrm>
          <a:off x="11668769" y="611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691640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6892588"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691640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6916400" y="67818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xdr:cNvSpPr txBox="1"/>
      </xdr:nvSpPr>
      <xdr:spPr>
        <a:xfrm>
          <a:off x="16492084" y="664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6916400" y="6343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xdr:cNvSpPr txBox="1"/>
      </xdr:nvSpPr>
      <xdr:spPr>
        <a:xfrm>
          <a:off x="16492084" y="621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6916400" y="591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xdr:cNvSpPr txBox="1"/>
      </xdr:nvSpPr>
      <xdr:spPr>
        <a:xfrm>
          <a:off x="16492084" y="578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6916400" y="54864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xdr:cNvSpPr txBox="1"/>
      </xdr:nvSpPr>
      <xdr:spPr>
        <a:xfrm>
          <a:off x="16492084" y="535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691640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6492084"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691640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569" name="直線コネクタ 568"/>
        <xdr:cNvCxnSpPr/>
      </xdr:nvCxnSpPr>
      <xdr:spPr>
        <a:xfrm flipV="1">
          <a:off x="20503514" y="5657469"/>
          <a:ext cx="0" cy="110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0" name="【認定こども園・幼稚園・保育所】&#10;一人当たり面積最小値テキスト"/>
        <xdr:cNvSpPr txBox="1"/>
      </xdr:nvSpPr>
      <xdr:spPr>
        <a:xfrm>
          <a:off x="20542250" y="676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1" name="直線コネクタ 570"/>
        <xdr:cNvCxnSpPr/>
      </xdr:nvCxnSpPr>
      <xdr:spPr>
        <a:xfrm>
          <a:off x="20429538" y="676351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572" name="【認定こども園・幼稚園・保育所】&#10;一人当たり面積最大値テキスト"/>
        <xdr:cNvSpPr txBox="1"/>
      </xdr:nvSpPr>
      <xdr:spPr>
        <a:xfrm>
          <a:off x="20542250" y="54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573" name="直線コネクタ 572"/>
        <xdr:cNvCxnSpPr/>
      </xdr:nvCxnSpPr>
      <xdr:spPr>
        <a:xfrm>
          <a:off x="20429538" y="565746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574" name="【認定こども園・幼稚園・保育所】&#10;一人当たり面積平均値テキスト"/>
        <xdr:cNvSpPr txBox="1"/>
      </xdr:nvSpPr>
      <xdr:spPr>
        <a:xfrm>
          <a:off x="2054225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575" name="フローチャート: 判断 574"/>
        <xdr:cNvSpPr/>
      </xdr:nvSpPr>
      <xdr:spPr>
        <a:xfrm>
          <a:off x="20453350" y="64643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576" name="フローチャート: 判断 575"/>
        <xdr:cNvSpPr/>
      </xdr:nvSpPr>
      <xdr:spPr>
        <a:xfrm>
          <a:off x="19686588" y="6446012"/>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577" name="フローチャート: 判断 576"/>
        <xdr:cNvSpPr/>
      </xdr:nvSpPr>
      <xdr:spPr>
        <a:xfrm>
          <a:off x="18854738" y="645744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578" name="フローチャート: 判断 577"/>
        <xdr:cNvSpPr/>
      </xdr:nvSpPr>
      <xdr:spPr>
        <a:xfrm>
          <a:off x="18037175" y="645744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579" name="フローチャート: 判断 578"/>
        <xdr:cNvSpPr/>
      </xdr:nvSpPr>
      <xdr:spPr>
        <a:xfrm>
          <a:off x="17219613" y="641858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0327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1956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18729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79117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70942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105410</xdr:rowOff>
    </xdr:from>
    <xdr:to>
      <xdr:col>116</xdr:col>
      <xdr:colOff>114300</xdr:colOff>
      <xdr:row>38</xdr:row>
      <xdr:rowOff>35560</xdr:rowOff>
    </xdr:to>
    <xdr:sp macro="" textlink="">
      <xdr:nvSpPr>
        <xdr:cNvPr id="585" name="楕円 584"/>
        <xdr:cNvSpPr/>
      </xdr:nvSpPr>
      <xdr:spPr>
        <a:xfrm>
          <a:off x="20453350" y="610616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128287</xdr:rowOff>
    </xdr:from>
    <xdr:ext cx="469744" cy="259045"/>
    <xdr:sp macro="" textlink="">
      <xdr:nvSpPr>
        <xdr:cNvPr id="586" name="【認定こども園・幼稚園・保育所】&#10;一人当たり面積該当値テキスト"/>
        <xdr:cNvSpPr txBox="1"/>
      </xdr:nvSpPr>
      <xdr:spPr>
        <a:xfrm>
          <a:off x="20542250" y="596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25400</xdr:rowOff>
    </xdr:from>
    <xdr:to>
      <xdr:col>112</xdr:col>
      <xdr:colOff>38100</xdr:colOff>
      <xdr:row>37</xdr:row>
      <xdr:rowOff>127000</xdr:rowOff>
    </xdr:to>
    <xdr:sp macro="" textlink="">
      <xdr:nvSpPr>
        <xdr:cNvPr id="587" name="楕円 586"/>
        <xdr:cNvSpPr/>
      </xdr:nvSpPr>
      <xdr:spPr>
        <a:xfrm>
          <a:off x="19686588" y="602615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76200</xdr:rowOff>
    </xdr:from>
    <xdr:to>
      <xdr:col>116</xdr:col>
      <xdr:colOff>63500</xdr:colOff>
      <xdr:row>37</xdr:row>
      <xdr:rowOff>156210</xdr:rowOff>
    </xdr:to>
    <xdr:cxnSp macro="">
      <xdr:nvCxnSpPr>
        <xdr:cNvPr id="588" name="直線コネクタ 587"/>
        <xdr:cNvCxnSpPr/>
      </xdr:nvCxnSpPr>
      <xdr:spPr>
        <a:xfrm>
          <a:off x="19737388" y="6076950"/>
          <a:ext cx="766762"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34544</xdr:rowOff>
    </xdr:from>
    <xdr:to>
      <xdr:col>107</xdr:col>
      <xdr:colOff>101600</xdr:colOff>
      <xdr:row>37</xdr:row>
      <xdr:rowOff>136144</xdr:rowOff>
    </xdr:to>
    <xdr:sp macro="" textlink="">
      <xdr:nvSpPr>
        <xdr:cNvPr id="589" name="楕円 588"/>
        <xdr:cNvSpPr/>
      </xdr:nvSpPr>
      <xdr:spPr>
        <a:xfrm>
          <a:off x="18854738"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76200</xdr:rowOff>
    </xdr:from>
    <xdr:to>
      <xdr:col>111</xdr:col>
      <xdr:colOff>177800</xdr:colOff>
      <xdr:row>37</xdr:row>
      <xdr:rowOff>85344</xdr:rowOff>
    </xdr:to>
    <xdr:cxnSp macro="">
      <xdr:nvCxnSpPr>
        <xdr:cNvPr id="590" name="直線コネクタ 589"/>
        <xdr:cNvCxnSpPr/>
      </xdr:nvCxnSpPr>
      <xdr:spPr>
        <a:xfrm flipV="1">
          <a:off x="18905538" y="6076950"/>
          <a:ext cx="8318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41402</xdr:rowOff>
    </xdr:from>
    <xdr:to>
      <xdr:col>102</xdr:col>
      <xdr:colOff>165100</xdr:colOff>
      <xdr:row>37</xdr:row>
      <xdr:rowOff>143002</xdr:rowOff>
    </xdr:to>
    <xdr:sp macro="" textlink="">
      <xdr:nvSpPr>
        <xdr:cNvPr id="591" name="楕円 590"/>
        <xdr:cNvSpPr/>
      </xdr:nvSpPr>
      <xdr:spPr>
        <a:xfrm>
          <a:off x="18037175"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85344</xdr:rowOff>
    </xdr:from>
    <xdr:to>
      <xdr:col>107</xdr:col>
      <xdr:colOff>50800</xdr:colOff>
      <xdr:row>37</xdr:row>
      <xdr:rowOff>92202</xdr:rowOff>
    </xdr:to>
    <xdr:cxnSp macro="">
      <xdr:nvCxnSpPr>
        <xdr:cNvPr id="592" name="直線コネクタ 591"/>
        <xdr:cNvCxnSpPr/>
      </xdr:nvCxnSpPr>
      <xdr:spPr>
        <a:xfrm flipV="1">
          <a:off x="18087975" y="6086094"/>
          <a:ext cx="817563"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48260</xdr:rowOff>
    </xdr:from>
    <xdr:to>
      <xdr:col>98</xdr:col>
      <xdr:colOff>38100</xdr:colOff>
      <xdr:row>37</xdr:row>
      <xdr:rowOff>149860</xdr:rowOff>
    </xdr:to>
    <xdr:sp macro="" textlink="">
      <xdr:nvSpPr>
        <xdr:cNvPr id="593" name="楕円 592"/>
        <xdr:cNvSpPr/>
      </xdr:nvSpPr>
      <xdr:spPr>
        <a:xfrm>
          <a:off x="17219613" y="604901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92202</xdr:rowOff>
    </xdr:from>
    <xdr:to>
      <xdr:col>102</xdr:col>
      <xdr:colOff>114300</xdr:colOff>
      <xdr:row>37</xdr:row>
      <xdr:rowOff>99060</xdr:rowOff>
    </xdr:to>
    <xdr:cxnSp macro="">
      <xdr:nvCxnSpPr>
        <xdr:cNvPr id="594" name="直線コネクタ 593"/>
        <xdr:cNvCxnSpPr/>
      </xdr:nvCxnSpPr>
      <xdr:spPr>
        <a:xfrm flipV="1">
          <a:off x="17270413" y="6092952"/>
          <a:ext cx="817562"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595" name="n_1aveValue【認定こども園・幼稚園・保育所】&#10;一人当たり面積"/>
        <xdr:cNvSpPr txBox="1"/>
      </xdr:nvSpPr>
      <xdr:spPr>
        <a:xfrm>
          <a:off x="19504102" y="652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96" name="n_2aveValue【認定こども園・幼稚園・保育所】&#10;一人当たり面積"/>
        <xdr:cNvSpPr txBox="1"/>
      </xdr:nvSpPr>
      <xdr:spPr>
        <a:xfrm>
          <a:off x="18684952" y="654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97" name="n_3aveValue【認定こども園・幼稚園・保育所】&#10;一人当たり面積"/>
        <xdr:cNvSpPr txBox="1"/>
      </xdr:nvSpPr>
      <xdr:spPr>
        <a:xfrm>
          <a:off x="17867390" y="654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98" name="n_4aveValue【認定こども園・幼稚園・保育所】&#10;一人当たり面積"/>
        <xdr:cNvSpPr txBox="1"/>
      </xdr:nvSpPr>
      <xdr:spPr>
        <a:xfrm>
          <a:off x="17049827" y="650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143527</xdr:rowOff>
    </xdr:from>
    <xdr:ext cx="469744" cy="259045"/>
    <xdr:sp macro="" textlink="">
      <xdr:nvSpPr>
        <xdr:cNvPr id="599" name="n_1mainValue【認定こども園・幼稚園・保育所】&#10;一人当たり面積"/>
        <xdr:cNvSpPr txBox="1"/>
      </xdr:nvSpPr>
      <xdr:spPr>
        <a:xfrm>
          <a:off x="19504102"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152671</xdr:rowOff>
    </xdr:from>
    <xdr:ext cx="469744" cy="259045"/>
    <xdr:sp macro="" textlink="">
      <xdr:nvSpPr>
        <xdr:cNvPr id="600" name="n_2mainValue【認定こども園・幼稚園・保育所】&#10;一人当たり面積"/>
        <xdr:cNvSpPr txBox="1"/>
      </xdr:nvSpPr>
      <xdr:spPr>
        <a:xfrm>
          <a:off x="18684952" y="58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159529</xdr:rowOff>
    </xdr:from>
    <xdr:ext cx="469744" cy="259045"/>
    <xdr:sp macro="" textlink="">
      <xdr:nvSpPr>
        <xdr:cNvPr id="601" name="n_3mainValue【認定こども園・幼稚園・保育所】&#10;一人当たり面積"/>
        <xdr:cNvSpPr txBox="1"/>
      </xdr:nvSpPr>
      <xdr:spPr>
        <a:xfrm>
          <a:off x="17867390" y="58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166387</xdr:rowOff>
    </xdr:from>
    <xdr:ext cx="469744" cy="259045"/>
    <xdr:sp macro="" textlink="">
      <xdr:nvSpPr>
        <xdr:cNvPr id="602" name="n_4mainValue【認定こども園・幼稚園・保育所】&#10;一人当たり面積"/>
        <xdr:cNvSpPr txBox="1"/>
      </xdr:nvSpPr>
      <xdr:spPr>
        <a:xfrm>
          <a:off x="17049827" y="583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xdr:cNvCxnSpPr/>
      </xdr:nvCxnSpPr>
      <xdr:spPr>
        <a:xfrm>
          <a:off x="11517313"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xdr:cNvSpPr txBox="1"/>
      </xdr:nvSpPr>
      <xdr:spPr>
        <a:xfrm>
          <a:off x="11092996"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xdr:cNvCxnSpPr/>
      </xdr:nvCxnSpPr>
      <xdr:spPr>
        <a:xfrm>
          <a:off x="11517313"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xdr:cNvSpPr txBox="1"/>
      </xdr:nvSpPr>
      <xdr:spPr>
        <a:xfrm>
          <a:off x="11142829"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xdr:cNvCxnSpPr/>
      </xdr:nvCxnSpPr>
      <xdr:spPr>
        <a:xfrm>
          <a:off x="11517313"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xdr:cNvSpPr txBox="1"/>
      </xdr:nvSpPr>
      <xdr:spPr>
        <a:xfrm>
          <a:off x="11142829"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xdr:cNvCxnSpPr/>
      </xdr:nvCxnSpPr>
      <xdr:spPr>
        <a:xfrm>
          <a:off x="11517313"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xdr:cNvSpPr txBox="1"/>
      </xdr:nvSpPr>
      <xdr:spPr>
        <a:xfrm>
          <a:off x="11142829"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xdr:cNvCxnSpPr/>
      </xdr:nvCxnSpPr>
      <xdr:spPr>
        <a:xfrm>
          <a:off x="11517313"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xdr:cNvSpPr txBox="1"/>
      </xdr:nvSpPr>
      <xdr:spPr>
        <a:xfrm>
          <a:off x="11142829"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xdr:cNvSpPr txBox="1"/>
      </xdr:nvSpPr>
      <xdr:spPr>
        <a:xfrm>
          <a:off x="11206949" y="85160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627" name="直線コネクタ 626"/>
        <xdr:cNvCxnSpPr/>
      </xdr:nvCxnSpPr>
      <xdr:spPr>
        <a:xfrm flipV="1">
          <a:off x="15104427" y="9199245"/>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628" name="【学校施設】&#10;有形固定資産減価償却率最小値テキスト"/>
        <xdr:cNvSpPr txBox="1"/>
      </xdr:nvSpPr>
      <xdr:spPr>
        <a:xfrm>
          <a:off x="15143163"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629" name="直線コネクタ 628"/>
        <xdr:cNvCxnSpPr/>
      </xdr:nvCxnSpPr>
      <xdr:spPr>
        <a:xfrm>
          <a:off x="15016163" y="1027557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30" name="【学校施設】&#10;有形固定資産減価償却率最大値テキスト"/>
        <xdr:cNvSpPr txBox="1"/>
      </xdr:nvSpPr>
      <xdr:spPr>
        <a:xfrm>
          <a:off x="15143163" y="898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31" name="直線コネクタ 630"/>
        <xdr:cNvCxnSpPr/>
      </xdr:nvCxnSpPr>
      <xdr:spPr>
        <a:xfrm>
          <a:off x="15016163" y="919924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632" name="【学校施設】&#10;有形固定資産減価償却率平均値テキスト"/>
        <xdr:cNvSpPr txBox="1"/>
      </xdr:nvSpPr>
      <xdr:spPr>
        <a:xfrm>
          <a:off x="15143163" y="9596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633" name="フローチャート: 判断 632"/>
        <xdr:cNvSpPr/>
      </xdr:nvSpPr>
      <xdr:spPr>
        <a:xfrm>
          <a:off x="15054263"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634" name="フローチャート: 判断 633"/>
        <xdr:cNvSpPr/>
      </xdr:nvSpPr>
      <xdr:spPr>
        <a:xfrm>
          <a:off x="14273213" y="9726612"/>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635" name="フローチャート: 判断 634"/>
        <xdr:cNvSpPr/>
      </xdr:nvSpPr>
      <xdr:spPr>
        <a:xfrm>
          <a:off x="13455650" y="972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36" name="フローチャート: 判断 635"/>
        <xdr:cNvSpPr/>
      </xdr:nvSpPr>
      <xdr:spPr>
        <a:xfrm>
          <a:off x="12638088" y="971042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637" name="フローチャート: 判断 636"/>
        <xdr:cNvSpPr/>
      </xdr:nvSpPr>
      <xdr:spPr>
        <a:xfrm>
          <a:off x="11806238" y="970851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31115</xdr:rowOff>
    </xdr:from>
    <xdr:to>
      <xdr:col>85</xdr:col>
      <xdr:colOff>177800</xdr:colOff>
      <xdr:row>61</xdr:row>
      <xdr:rowOff>132715</xdr:rowOff>
    </xdr:to>
    <xdr:sp macro="" textlink="">
      <xdr:nvSpPr>
        <xdr:cNvPr id="643" name="楕円 642"/>
        <xdr:cNvSpPr/>
      </xdr:nvSpPr>
      <xdr:spPr>
        <a:xfrm>
          <a:off x="15054263"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9542</xdr:rowOff>
    </xdr:from>
    <xdr:ext cx="405111" cy="259045"/>
    <xdr:sp macro="" textlink="">
      <xdr:nvSpPr>
        <xdr:cNvPr id="644" name="【学校施設】&#10;有形固定資産減価償却率該当値テキスト"/>
        <xdr:cNvSpPr txBox="1"/>
      </xdr:nvSpPr>
      <xdr:spPr>
        <a:xfrm>
          <a:off x="15143163" y="989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113030</xdr:rowOff>
    </xdr:from>
    <xdr:to>
      <xdr:col>81</xdr:col>
      <xdr:colOff>101600</xdr:colOff>
      <xdr:row>61</xdr:row>
      <xdr:rowOff>43180</xdr:rowOff>
    </xdr:to>
    <xdr:sp macro="" textlink="">
      <xdr:nvSpPr>
        <xdr:cNvPr id="645" name="楕円 644"/>
        <xdr:cNvSpPr/>
      </xdr:nvSpPr>
      <xdr:spPr>
        <a:xfrm>
          <a:off x="14273213" y="98380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163830</xdr:rowOff>
    </xdr:from>
    <xdr:to>
      <xdr:col>85</xdr:col>
      <xdr:colOff>127000</xdr:colOff>
      <xdr:row>61</xdr:row>
      <xdr:rowOff>81915</xdr:rowOff>
    </xdr:to>
    <xdr:cxnSp macro="">
      <xdr:nvCxnSpPr>
        <xdr:cNvPr id="646" name="直線コネクタ 645"/>
        <xdr:cNvCxnSpPr/>
      </xdr:nvCxnSpPr>
      <xdr:spPr>
        <a:xfrm>
          <a:off x="14324013" y="9888855"/>
          <a:ext cx="78105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647" name="楕円 646"/>
        <xdr:cNvSpPr/>
      </xdr:nvSpPr>
      <xdr:spPr>
        <a:xfrm>
          <a:off x="13455650" y="97999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60</xdr:row>
      <xdr:rowOff>163830</xdr:rowOff>
    </xdr:to>
    <xdr:cxnSp macro="">
      <xdr:nvCxnSpPr>
        <xdr:cNvPr id="648" name="直線コネクタ 647"/>
        <xdr:cNvCxnSpPr/>
      </xdr:nvCxnSpPr>
      <xdr:spPr>
        <a:xfrm>
          <a:off x="13506450" y="9850755"/>
          <a:ext cx="817563"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36830</xdr:rowOff>
    </xdr:from>
    <xdr:to>
      <xdr:col>72</xdr:col>
      <xdr:colOff>38100</xdr:colOff>
      <xdr:row>60</xdr:row>
      <xdr:rowOff>138430</xdr:rowOff>
    </xdr:to>
    <xdr:sp macro="" textlink="">
      <xdr:nvSpPr>
        <xdr:cNvPr id="649" name="楕円 648"/>
        <xdr:cNvSpPr/>
      </xdr:nvSpPr>
      <xdr:spPr>
        <a:xfrm>
          <a:off x="12638088" y="976185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87630</xdr:rowOff>
    </xdr:from>
    <xdr:to>
      <xdr:col>76</xdr:col>
      <xdr:colOff>114300</xdr:colOff>
      <xdr:row>60</xdr:row>
      <xdr:rowOff>125730</xdr:rowOff>
    </xdr:to>
    <xdr:cxnSp macro="">
      <xdr:nvCxnSpPr>
        <xdr:cNvPr id="650" name="直線コネクタ 649"/>
        <xdr:cNvCxnSpPr/>
      </xdr:nvCxnSpPr>
      <xdr:spPr>
        <a:xfrm>
          <a:off x="12688888" y="9812655"/>
          <a:ext cx="817562"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19685</xdr:rowOff>
    </xdr:from>
    <xdr:to>
      <xdr:col>67</xdr:col>
      <xdr:colOff>101600</xdr:colOff>
      <xdr:row>60</xdr:row>
      <xdr:rowOff>121285</xdr:rowOff>
    </xdr:to>
    <xdr:sp macro="" textlink="">
      <xdr:nvSpPr>
        <xdr:cNvPr id="651" name="楕円 650"/>
        <xdr:cNvSpPr/>
      </xdr:nvSpPr>
      <xdr:spPr>
        <a:xfrm>
          <a:off x="11806238"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70485</xdr:rowOff>
    </xdr:from>
    <xdr:to>
      <xdr:col>71</xdr:col>
      <xdr:colOff>177800</xdr:colOff>
      <xdr:row>60</xdr:row>
      <xdr:rowOff>87630</xdr:rowOff>
    </xdr:to>
    <xdr:cxnSp macro="">
      <xdr:nvCxnSpPr>
        <xdr:cNvPr id="652" name="直線コネクタ 651"/>
        <xdr:cNvCxnSpPr/>
      </xdr:nvCxnSpPr>
      <xdr:spPr>
        <a:xfrm>
          <a:off x="11857038" y="9795510"/>
          <a:ext cx="8318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653" name="n_1aveValue【学校施設】&#10;有形固定資産減価償却率"/>
        <xdr:cNvSpPr txBox="1"/>
      </xdr:nvSpPr>
      <xdr:spPr>
        <a:xfrm>
          <a:off x="141230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654" name="n_2aveValue【学校施設】&#10;有形固定資産減価償却率"/>
        <xdr:cNvSpPr txBox="1"/>
      </xdr:nvSpPr>
      <xdr:spPr>
        <a:xfrm>
          <a:off x="13318182"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655" name="n_3aveValue【学校施設】&#10;有形固定資産減価償却率"/>
        <xdr:cNvSpPr txBox="1"/>
      </xdr:nvSpPr>
      <xdr:spPr>
        <a:xfrm>
          <a:off x="12500619" y="949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656" name="n_4aveValue【学校施設】&#10;有形固定資産減価償却率"/>
        <xdr:cNvSpPr txBox="1"/>
      </xdr:nvSpPr>
      <xdr:spPr>
        <a:xfrm>
          <a:off x="11668769"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34307</xdr:rowOff>
    </xdr:from>
    <xdr:ext cx="405111" cy="259045"/>
    <xdr:sp macro="" textlink="">
      <xdr:nvSpPr>
        <xdr:cNvPr id="657" name="n_1mainValue【学校施設】&#10;有形固定資産減価償却率"/>
        <xdr:cNvSpPr txBox="1"/>
      </xdr:nvSpPr>
      <xdr:spPr>
        <a:xfrm>
          <a:off x="14123044" y="992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167657</xdr:rowOff>
    </xdr:from>
    <xdr:ext cx="405111" cy="259045"/>
    <xdr:sp macro="" textlink="">
      <xdr:nvSpPr>
        <xdr:cNvPr id="658" name="n_2mainValue【学校施設】&#10;有形固定資産減価償却率"/>
        <xdr:cNvSpPr txBox="1"/>
      </xdr:nvSpPr>
      <xdr:spPr>
        <a:xfrm>
          <a:off x="13318182" y="9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129557</xdr:rowOff>
    </xdr:from>
    <xdr:ext cx="405111" cy="259045"/>
    <xdr:sp macro="" textlink="">
      <xdr:nvSpPr>
        <xdr:cNvPr id="659" name="n_3mainValue【学校施設】&#10;有形固定資産減価償却率"/>
        <xdr:cNvSpPr txBox="1"/>
      </xdr:nvSpPr>
      <xdr:spPr>
        <a:xfrm>
          <a:off x="12500619" y="985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112412</xdr:rowOff>
    </xdr:from>
    <xdr:ext cx="405111" cy="259045"/>
    <xdr:sp macro="" textlink="">
      <xdr:nvSpPr>
        <xdr:cNvPr id="660" name="n_4mainValue【学校施設】&#10;有形固定資産減価償却率"/>
        <xdr:cNvSpPr txBox="1"/>
      </xdr:nvSpPr>
      <xdr:spPr>
        <a:xfrm>
          <a:off x="11668769" y="983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xdr:cNvSpPr txBox="1"/>
      </xdr:nvSpPr>
      <xdr:spPr>
        <a:xfrm>
          <a:off x="1649208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6916400"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6492084"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6916400"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6492084" y="995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6916400"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6492084" y="959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6916400"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6492084" y="9239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6916400"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6492084" y="887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685" name="直線コネクタ 684"/>
        <xdr:cNvCxnSpPr/>
      </xdr:nvCxnSpPr>
      <xdr:spPr>
        <a:xfrm flipV="1">
          <a:off x="20503514" y="9176385"/>
          <a:ext cx="0" cy="1332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686" name="【学校施設】&#10;一人当たり面積最小値テキスト"/>
        <xdr:cNvSpPr txBox="1"/>
      </xdr:nvSpPr>
      <xdr:spPr>
        <a:xfrm>
          <a:off x="20542250" y="105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687" name="直線コネクタ 686"/>
        <xdr:cNvCxnSpPr/>
      </xdr:nvCxnSpPr>
      <xdr:spPr>
        <a:xfrm>
          <a:off x="20429538" y="1050912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88" name="【学校施設】&#10;一人当たり面積最大値テキスト"/>
        <xdr:cNvSpPr txBox="1"/>
      </xdr:nvSpPr>
      <xdr:spPr>
        <a:xfrm>
          <a:off x="20542250" y="896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89" name="直線コネクタ 688"/>
        <xdr:cNvCxnSpPr/>
      </xdr:nvCxnSpPr>
      <xdr:spPr>
        <a:xfrm>
          <a:off x="20429538" y="917638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690" name="【学校施設】&#10;一人当たり面積平均値テキスト"/>
        <xdr:cNvSpPr txBox="1"/>
      </xdr:nvSpPr>
      <xdr:spPr>
        <a:xfrm>
          <a:off x="20542250" y="10030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691" name="フローチャート: 判断 690"/>
        <xdr:cNvSpPr/>
      </xdr:nvSpPr>
      <xdr:spPr>
        <a:xfrm>
          <a:off x="20453350" y="10047033"/>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692" name="フローチャート: 判断 691"/>
        <xdr:cNvSpPr/>
      </xdr:nvSpPr>
      <xdr:spPr>
        <a:xfrm>
          <a:off x="19686588" y="1002893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93" name="フローチャート: 判断 692"/>
        <xdr:cNvSpPr/>
      </xdr:nvSpPr>
      <xdr:spPr>
        <a:xfrm>
          <a:off x="18854738" y="100457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694" name="フローチャート: 判断 693"/>
        <xdr:cNvSpPr/>
      </xdr:nvSpPr>
      <xdr:spPr>
        <a:xfrm>
          <a:off x="18037175" y="10052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695" name="フローチャート: 判断 694"/>
        <xdr:cNvSpPr/>
      </xdr:nvSpPr>
      <xdr:spPr>
        <a:xfrm>
          <a:off x="17219613" y="10059797"/>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85598</xdr:rowOff>
    </xdr:from>
    <xdr:to>
      <xdr:col>116</xdr:col>
      <xdr:colOff>114300</xdr:colOff>
      <xdr:row>59</xdr:row>
      <xdr:rowOff>15748</xdr:rowOff>
    </xdr:to>
    <xdr:sp macro="" textlink="">
      <xdr:nvSpPr>
        <xdr:cNvPr id="701" name="楕円 700"/>
        <xdr:cNvSpPr/>
      </xdr:nvSpPr>
      <xdr:spPr>
        <a:xfrm>
          <a:off x="20453350" y="948677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108475</xdr:rowOff>
    </xdr:from>
    <xdr:ext cx="469744" cy="259045"/>
    <xdr:sp macro="" textlink="">
      <xdr:nvSpPr>
        <xdr:cNvPr id="702" name="【学校施設】&#10;一人当たり面積該当値テキスト"/>
        <xdr:cNvSpPr txBox="1"/>
      </xdr:nvSpPr>
      <xdr:spPr>
        <a:xfrm>
          <a:off x="20542250" y="934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98552</xdr:rowOff>
    </xdr:from>
    <xdr:to>
      <xdr:col>112</xdr:col>
      <xdr:colOff>38100</xdr:colOff>
      <xdr:row>59</xdr:row>
      <xdr:rowOff>28702</xdr:rowOff>
    </xdr:to>
    <xdr:sp macro="" textlink="">
      <xdr:nvSpPr>
        <xdr:cNvPr id="703" name="楕円 702"/>
        <xdr:cNvSpPr/>
      </xdr:nvSpPr>
      <xdr:spPr>
        <a:xfrm>
          <a:off x="19686588" y="9499727"/>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136398</xdr:rowOff>
    </xdr:from>
    <xdr:to>
      <xdr:col>116</xdr:col>
      <xdr:colOff>63500</xdr:colOff>
      <xdr:row>58</xdr:row>
      <xdr:rowOff>149352</xdr:rowOff>
    </xdr:to>
    <xdr:cxnSp macro="">
      <xdr:nvCxnSpPr>
        <xdr:cNvPr id="704" name="直線コネクタ 703"/>
        <xdr:cNvCxnSpPr/>
      </xdr:nvCxnSpPr>
      <xdr:spPr>
        <a:xfrm flipV="1">
          <a:off x="19737388" y="9537573"/>
          <a:ext cx="766762"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119888</xdr:rowOff>
    </xdr:from>
    <xdr:to>
      <xdr:col>107</xdr:col>
      <xdr:colOff>101600</xdr:colOff>
      <xdr:row>59</xdr:row>
      <xdr:rowOff>50038</xdr:rowOff>
    </xdr:to>
    <xdr:sp macro="" textlink="">
      <xdr:nvSpPr>
        <xdr:cNvPr id="705" name="楕円 704"/>
        <xdr:cNvSpPr/>
      </xdr:nvSpPr>
      <xdr:spPr>
        <a:xfrm>
          <a:off x="18854738" y="952106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149352</xdr:rowOff>
    </xdr:from>
    <xdr:to>
      <xdr:col>111</xdr:col>
      <xdr:colOff>177800</xdr:colOff>
      <xdr:row>58</xdr:row>
      <xdr:rowOff>170688</xdr:rowOff>
    </xdr:to>
    <xdr:cxnSp macro="">
      <xdr:nvCxnSpPr>
        <xdr:cNvPr id="706" name="直線コネクタ 705"/>
        <xdr:cNvCxnSpPr/>
      </xdr:nvCxnSpPr>
      <xdr:spPr>
        <a:xfrm flipV="1">
          <a:off x="18905538" y="9550527"/>
          <a:ext cx="83185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134366</xdr:rowOff>
    </xdr:from>
    <xdr:to>
      <xdr:col>102</xdr:col>
      <xdr:colOff>165100</xdr:colOff>
      <xdr:row>59</xdr:row>
      <xdr:rowOff>64516</xdr:rowOff>
    </xdr:to>
    <xdr:sp macro="" textlink="">
      <xdr:nvSpPr>
        <xdr:cNvPr id="707" name="楕円 706"/>
        <xdr:cNvSpPr/>
      </xdr:nvSpPr>
      <xdr:spPr>
        <a:xfrm>
          <a:off x="18037175" y="953554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170688</xdr:rowOff>
    </xdr:from>
    <xdr:to>
      <xdr:col>107</xdr:col>
      <xdr:colOff>50800</xdr:colOff>
      <xdr:row>59</xdr:row>
      <xdr:rowOff>13716</xdr:rowOff>
    </xdr:to>
    <xdr:cxnSp macro="">
      <xdr:nvCxnSpPr>
        <xdr:cNvPr id="708" name="直線コネクタ 707"/>
        <xdr:cNvCxnSpPr/>
      </xdr:nvCxnSpPr>
      <xdr:spPr>
        <a:xfrm flipV="1">
          <a:off x="18087975" y="9562338"/>
          <a:ext cx="817563"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149606</xdr:rowOff>
    </xdr:from>
    <xdr:to>
      <xdr:col>98</xdr:col>
      <xdr:colOff>38100</xdr:colOff>
      <xdr:row>59</xdr:row>
      <xdr:rowOff>79756</xdr:rowOff>
    </xdr:to>
    <xdr:sp macro="" textlink="">
      <xdr:nvSpPr>
        <xdr:cNvPr id="709" name="楕円 708"/>
        <xdr:cNvSpPr/>
      </xdr:nvSpPr>
      <xdr:spPr>
        <a:xfrm>
          <a:off x="17219613" y="9550781"/>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13716</xdr:rowOff>
    </xdr:from>
    <xdr:to>
      <xdr:col>102</xdr:col>
      <xdr:colOff>114300</xdr:colOff>
      <xdr:row>59</xdr:row>
      <xdr:rowOff>28956</xdr:rowOff>
    </xdr:to>
    <xdr:cxnSp macro="">
      <xdr:nvCxnSpPr>
        <xdr:cNvPr id="710" name="直線コネクタ 709"/>
        <xdr:cNvCxnSpPr/>
      </xdr:nvCxnSpPr>
      <xdr:spPr>
        <a:xfrm flipV="1">
          <a:off x="17270413" y="9576816"/>
          <a:ext cx="817562"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711" name="n_1aveValue【学校施設】&#10;一人当たり面積"/>
        <xdr:cNvSpPr txBox="1"/>
      </xdr:nvSpPr>
      <xdr:spPr>
        <a:xfrm>
          <a:off x="19504102" y="1011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712" name="n_2aveValue【学校施設】&#10;一人当たり面積"/>
        <xdr:cNvSpPr txBox="1"/>
      </xdr:nvSpPr>
      <xdr:spPr>
        <a:xfrm>
          <a:off x="18684952" y="1012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713" name="n_3aveValue【学校施設】&#10;一人当たり面積"/>
        <xdr:cNvSpPr txBox="1"/>
      </xdr:nvSpPr>
      <xdr:spPr>
        <a:xfrm>
          <a:off x="17867390" y="101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714" name="n_4aveValue【学校施設】&#10;一人当たり面積"/>
        <xdr:cNvSpPr txBox="1"/>
      </xdr:nvSpPr>
      <xdr:spPr>
        <a:xfrm>
          <a:off x="17049827" y="1015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45229</xdr:rowOff>
    </xdr:from>
    <xdr:ext cx="469744" cy="259045"/>
    <xdr:sp macro="" textlink="">
      <xdr:nvSpPr>
        <xdr:cNvPr id="715" name="n_1mainValue【学校施設】&#10;一人当たり面積"/>
        <xdr:cNvSpPr txBox="1"/>
      </xdr:nvSpPr>
      <xdr:spPr>
        <a:xfrm>
          <a:off x="19504102" y="928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66565</xdr:rowOff>
    </xdr:from>
    <xdr:ext cx="469744" cy="259045"/>
    <xdr:sp macro="" textlink="">
      <xdr:nvSpPr>
        <xdr:cNvPr id="716" name="n_2mainValue【学校施設】&#10;一人当たり面積"/>
        <xdr:cNvSpPr txBox="1"/>
      </xdr:nvSpPr>
      <xdr:spPr>
        <a:xfrm>
          <a:off x="18684952" y="930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81043</xdr:rowOff>
    </xdr:from>
    <xdr:ext cx="469744" cy="259045"/>
    <xdr:sp macro="" textlink="">
      <xdr:nvSpPr>
        <xdr:cNvPr id="717" name="n_3mainValue【学校施設】&#10;一人当たり面積"/>
        <xdr:cNvSpPr txBox="1"/>
      </xdr:nvSpPr>
      <xdr:spPr>
        <a:xfrm>
          <a:off x="17867390" y="932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96283</xdr:rowOff>
    </xdr:from>
    <xdr:ext cx="469744" cy="259045"/>
    <xdr:sp macro="" textlink="">
      <xdr:nvSpPr>
        <xdr:cNvPr id="718" name="n_4mainValue【学校施設】&#10;一人当たり面積"/>
        <xdr:cNvSpPr txBox="1"/>
      </xdr:nvSpPr>
      <xdr:spPr>
        <a:xfrm>
          <a:off x="17049827" y="933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xdr:cNvCxnSpPr/>
      </xdr:nvCxnSpPr>
      <xdr:spPr>
        <a:xfrm>
          <a:off x="11517313" y="1409904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xdr:cNvSpPr txBox="1"/>
      </xdr:nvSpPr>
      <xdr:spPr>
        <a:xfrm>
          <a:off x="11092996"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xdr:cNvCxnSpPr/>
      </xdr:nvCxnSpPr>
      <xdr:spPr>
        <a:xfrm>
          <a:off x="11517313" y="137867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xdr:cNvSpPr txBox="1"/>
      </xdr:nvSpPr>
      <xdr:spPr>
        <a:xfrm>
          <a:off x="11142829" y="13654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xdr:cNvCxnSpPr/>
      </xdr:nvCxnSpPr>
      <xdr:spPr>
        <a:xfrm>
          <a:off x="11517313" y="134792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xdr:cNvSpPr txBox="1"/>
      </xdr:nvSpPr>
      <xdr:spPr>
        <a:xfrm>
          <a:off x="11142829"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xdr:cNvCxnSpPr/>
      </xdr:nvCxnSpPr>
      <xdr:spPr>
        <a:xfrm>
          <a:off x="11517313" y="131717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xdr:cNvSpPr txBox="1"/>
      </xdr:nvSpPr>
      <xdr:spPr>
        <a:xfrm>
          <a:off x="11142829"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xdr:cNvCxnSpPr/>
      </xdr:nvCxnSpPr>
      <xdr:spPr>
        <a:xfrm>
          <a:off x="11517313" y="128641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xdr:cNvSpPr txBox="1"/>
      </xdr:nvSpPr>
      <xdr:spPr>
        <a:xfrm>
          <a:off x="11142829" y="12731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xdr:cNvCxnSpPr/>
      </xdr:nvCxnSpPr>
      <xdr:spPr>
        <a:xfrm>
          <a:off x="11517313" y="1255667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xdr:cNvSpPr txBox="1"/>
      </xdr:nvSpPr>
      <xdr:spPr>
        <a:xfrm>
          <a:off x="11206949" y="1242397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744" name="直線コネクタ 743"/>
        <xdr:cNvCxnSpPr/>
      </xdr:nvCxnSpPr>
      <xdr:spPr>
        <a:xfrm flipV="1">
          <a:off x="15104427" y="12661446"/>
          <a:ext cx="0" cy="1437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5" name="【児童館】&#10;有形固定資産減価償却率最小値テキスト"/>
        <xdr:cNvSpPr txBox="1"/>
      </xdr:nvSpPr>
      <xdr:spPr>
        <a:xfrm>
          <a:off x="15143163"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6" name="直線コネクタ 745"/>
        <xdr:cNvCxnSpPr/>
      </xdr:nvCxnSpPr>
      <xdr:spPr>
        <a:xfrm>
          <a:off x="15016163" y="1409904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747" name="【児童館】&#10;有形固定資産減価償却率最大値テキスト"/>
        <xdr:cNvSpPr txBox="1"/>
      </xdr:nvSpPr>
      <xdr:spPr>
        <a:xfrm>
          <a:off x="15143163" y="124557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748" name="直線コネクタ 747"/>
        <xdr:cNvCxnSpPr/>
      </xdr:nvCxnSpPr>
      <xdr:spPr>
        <a:xfrm>
          <a:off x="15016163" y="1266144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749" name="【児童館】&#10;有形固定資産減価償却率平均値テキスト"/>
        <xdr:cNvSpPr txBox="1"/>
      </xdr:nvSpPr>
      <xdr:spPr>
        <a:xfrm>
          <a:off x="15143163" y="13163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750" name="フローチャート: 判断 749"/>
        <xdr:cNvSpPr/>
      </xdr:nvSpPr>
      <xdr:spPr>
        <a:xfrm>
          <a:off x="15054263" y="1330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751" name="フローチャート: 判断 750"/>
        <xdr:cNvSpPr/>
      </xdr:nvSpPr>
      <xdr:spPr>
        <a:xfrm>
          <a:off x="14273213" y="1329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52" name="フローチャート: 判断 751"/>
        <xdr:cNvSpPr/>
      </xdr:nvSpPr>
      <xdr:spPr>
        <a:xfrm>
          <a:off x="13455650" y="1324501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753" name="フローチャート: 判断 752"/>
        <xdr:cNvSpPr/>
      </xdr:nvSpPr>
      <xdr:spPr>
        <a:xfrm>
          <a:off x="12638088" y="1323031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754" name="フローチャート: 判断 753"/>
        <xdr:cNvSpPr/>
      </xdr:nvSpPr>
      <xdr:spPr>
        <a:xfrm>
          <a:off x="11806238" y="13191127"/>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68943</xdr:rowOff>
    </xdr:from>
    <xdr:to>
      <xdr:col>85</xdr:col>
      <xdr:colOff>177800</xdr:colOff>
      <xdr:row>82</xdr:row>
      <xdr:rowOff>170543</xdr:rowOff>
    </xdr:to>
    <xdr:sp macro="" textlink="">
      <xdr:nvSpPr>
        <xdr:cNvPr id="760" name="楕円 759"/>
        <xdr:cNvSpPr/>
      </xdr:nvSpPr>
      <xdr:spPr>
        <a:xfrm>
          <a:off x="15054263" y="1335631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47370</xdr:rowOff>
    </xdr:from>
    <xdr:ext cx="405111" cy="259045"/>
    <xdr:sp macro="" textlink="">
      <xdr:nvSpPr>
        <xdr:cNvPr id="761" name="【児童館】&#10;有形固定資産減価償却率該当値テキスト"/>
        <xdr:cNvSpPr txBox="1"/>
      </xdr:nvSpPr>
      <xdr:spPr>
        <a:xfrm>
          <a:off x="15143163" y="133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762" name="楕円 761"/>
        <xdr:cNvSpPr/>
      </xdr:nvSpPr>
      <xdr:spPr>
        <a:xfrm>
          <a:off x="14273213"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119743</xdr:rowOff>
    </xdr:to>
    <xdr:cxnSp macro="">
      <xdr:nvCxnSpPr>
        <xdr:cNvPr id="763" name="直線コネクタ 762"/>
        <xdr:cNvCxnSpPr/>
      </xdr:nvCxnSpPr>
      <xdr:spPr>
        <a:xfrm>
          <a:off x="14324013" y="13371195"/>
          <a:ext cx="7810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168548</xdr:rowOff>
    </xdr:from>
    <xdr:to>
      <xdr:col>76</xdr:col>
      <xdr:colOff>165100</xdr:colOff>
      <xdr:row>82</xdr:row>
      <xdr:rowOff>98698</xdr:rowOff>
    </xdr:to>
    <xdr:sp macro="" textlink="">
      <xdr:nvSpPr>
        <xdr:cNvPr id="764" name="楕円 763"/>
        <xdr:cNvSpPr/>
      </xdr:nvSpPr>
      <xdr:spPr>
        <a:xfrm>
          <a:off x="13455650" y="13289235"/>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47898</xdr:rowOff>
    </xdr:from>
    <xdr:to>
      <xdr:col>81</xdr:col>
      <xdr:colOff>50800</xdr:colOff>
      <xdr:row>82</xdr:row>
      <xdr:rowOff>83820</xdr:rowOff>
    </xdr:to>
    <xdr:cxnSp macro="">
      <xdr:nvCxnSpPr>
        <xdr:cNvPr id="765" name="直線コネクタ 764"/>
        <xdr:cNvCxnSpPr/>
      </xdr:nvCxnSpPr>
      <xdr:spPr>
        <a:xfrm>
          <a:off x="13506450" y="13335273"/>
          <a:ext cx="817563"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132624</xdr:rowOff>
    </xdr:from>
    <xdr:to>
      <xdr:col>72</xdr:col>
      <xdr:colOff>38100</xdr:colOff>
      <xdr:row>82</xdr:row>
      <xdr:rowOff>62774</xdr:rowOff>
    </xdr:to>
    <xdr:sp macro="" textlink="">
      <xdr:nvSpPr>
        <xdr:cNvPr id="766" name="楕円 765"/>
        <xdr:cNvSpPr/>
      </xdr:nvSpPr>
      <xdr:spPr>
        <a:xfrm>
          <a:off x="12638088" y="13258074"/>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11974</xdr:rowOff>
    </xdr:from>
    <xdr:to>
      <xdr:col>76</xdr:col>
      <xdr:colOff>114300</xdr:colOff>
      <xdr:row>82</xdr:row>
      <xdr:rowOff>47898</xdr:rowOff>
    </xdr:to>
    <xdr:cxnSp macro="">
      <xdr:nvCxnSpPr>
        <xdr:cNvPr id="767" name="直線コネクタ 766"/>
        <xdr:cNvCxnSpPr/>
      </xdr:nvCxnSpPr>
      <xdr:spPr>
        <a:xfrm>
          <a:off x="12688888" y="13299349"/>
          <a:ext cx="817562"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96701</xdr:rowOff>
    </xdr:from>
    <xdr:to>
      <xdr:col>67</xdr:col>
      <xdr:colOff>101600</xdr:colOff>
      <xdr:row>82</xdr:row>
      <xdr:rowOff>26851</xdr:rowOff>
    </xdr:to>
    <xdr:sp macro="" textlink="">
      <xdr:nvSpPr>
        <xdr:cNvPr id="768" name="楕円 767"/>
        <xdr:cNvSpPr/>
      </xdr:nvSpPr>
      <xdr:spPr>
        <a:xfrm>
          <a:off x="11806238" y="1322215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147501</xdr:rowOff>
    </xdr:from>
    <xdr:to>
      <xdr:col>71</xdr:col>
      <xdr:colOff>177800</xdr:colOff>
      <xdr:row>82</xdr:row>
      <xdr:rowOff>11974</xdr:rowOff>
    </xdr:to>
    <xdr:cxnSp macro="">
      <xdr:nvCxnSpPr>
        <xdr:cNvPr id="769" name="直線コネクタ 768"/>
        <xdr:cNvCxnSpPr/>
      </xdr:nvCxnSpPr>
      <xdr:spPr>
        <a:xfrm>
          <a:off x="11857038" y="13272951"/>
          <a:ext cx="831850"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770" name="n_1aveValue【児童館】&#10;有形固定資産減価償却率"/>
        <xdr:cNvSpPr txBox="1"/>
      </xdr:nvSpPr>
      <xdr:spPr>
        <a:xfrm>
          <a:off x="14123044" y="1308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71" name="n_2aveValue【児童館】&#10;有形固定資産減価償却率"/>
        <xdr:cNvSpPr txBox="1"/>
      </xdr:nvSpPr>
      <xdr:spPr>
        <a:xfrm>
          <a:off x="13318182" y="1302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772" name="n_3aveValue【児童館】&#10;有形固定資産減価償却率"/>
        <xdr:cNvSpPr txBox="1"/>
      </xdr:nvSpPr>
      <xdr:spPr>
        <a:xfrm>
          <a:off x="12500619" y="13015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773" name="n_4aveValue【児童館】&#10;有形固定資産減価償却率"/>
        <xdr:cNvSpPr txBox="1"/>
      </xdr:nvSpPr>
      <xdr:spPr>
        <a:xfrm>
          <a:off x="11668769" y="1297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125747</xdr:rowOff>
    </xdr:from>
    <xdr:ext cx="405111" cy="259045"/>
    <xdr:sp macro="" textlink="">
      <xdr:nvSpPr>
        <xdr:cNvPr id="774" name="n_1mainValue【児童館】&#10;有形固定資産減価償却率"/>
        <xdr:cNvSpPr txBox="1"/>
      </xdr:nvSpPr>
      <xdr:spPr>
        <a:xfrm>
          <a:off x="14123044" y="1341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89825</xdr:rowOff>
    </xdr:from>
    <xdr:ext cx="405111" cy="259045"/>
    <xdr:sp macro="" textlink="">
      <xdr:nvSpPr>
        <xdr:cNvPr id="775" name="n_2mainValue【児童館】&#10;有形固定資産減価償却率"/>
        <xdr:cNvSpPr txBox="1"/>
      </xdr:nvSpPr>
      <xdr:spPr>
        <a:xfrm>
          <a:off x="13318182" y="13377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53901</xdr:rowOff>
    </xdr:from>
    <xdr:ext cx="405111" cy="259045"/>
    <xdr:sp macro="" textlink="">
      <xdr:nvSpPr>
        <xdr:cNvPr id="776" name="n_3mainValue【児童館】&#10;有形固定資産減価償却率"/>
        <xdr:cNvSpPr txBox="1"/>
      </xdr:nvSpPr>
      <xdr:spPr>
        <a:xfrm>
          <a:off x="12500619" y="13341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17978</xdr:rowOff>
    </xdr:from>
    <xdr:ext cx="405111" cy="259045"/>
    <xdr:sp macro="" textlink="">
      <xdr:nvSpPr>
        <xdr:cNvPr id="777" name="n_4mainValue【児童館】&#10;有形固定資産減価償却率"/>
        <xdr:cNvSpPr txBox="1"/>
      </xdr:nvSpPr>
      <xdr:spPr>
        <a:xfrm>
          <a:off x="11668769" y="13305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691640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6492084"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691640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6492084"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691640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6492084"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691640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6492084"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691640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6492084"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801" name="直線コネクタ 800"/>
        <xdr:cNvCxnSpPr/>
      </xdr:nvCxnSpPr>
      <xdr:spPr>
        <a:xfrm flipV="1">
          <a:off x="20503514" y="12560300"/>
          <a:ext cx="0" cy="1450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2" name="【児童館】&#10;一人当たり面積最小値テキスト"/>
        <xdr:cNvSpPr txBox="1"/>
      </xdr:nvSpPr>
      <xdr:spPr>
        <a:xfrm>
          <a:off x="20542250" y="1401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3" name="直線コネクタ 802"/>
        <xdr:cNvCxnSpPr/>
      </xdr:nvCxnSpPr>
      <xdr:spPr>
        <a:xfrm>
          <a:off x="20429538" y="140112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804" name="【児童館】&#10;一人当たり面積最大値テキスト"/>
        <xdr:cNvSpPr txBox="1"/>
      </xdr:nvSpPr>
      <xdr:spPr>
        <a:xfrm>
          <a:off x="20542250" y="1234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805" name="直線コネクタ 804"/>
        <xdr:cNvCxnSpPr/>
      </xdr:nvCxnSpPr>
      <xdr:spPr>
        <a:xfrm>
          <a:off x="20429538" y="125603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06" name="【児童館】&#10;一人当たり面積平均値テキスト"/>
        <xdr:cNvSpPr txBox="1"/>
      </xdr:nvSpPr>
      <xdr:spPr>
        <a:xfrm>
          <a:off x="20542250" y="13443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07" name="フローチャート: 判断 806"/>
        <xdr:cNvSpPr/>
      </xdr:nvSpPr>
      <xdr:spPr>
        <a:xfrm>
          <a:off x="20453350" y="135826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808" name="フローチャート: 判断 807"/>
        <xdr:cNvSpPr/>
      </xdr:nvSpPr>
      <xdr:spPr>
        <a:xfrm>
          <a:off x="19686588" y="1359535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09" name="フローチャート: 判断 808"/>
        <xdr:cNvSpPr/>
      </xdr:nvSpPr>
      <xdr:spPr>
        <a:xfrm>
          <a:off x="18854738" y="136080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810" name="フローチャート: 判断 809"/>
        <xdr:cNvSpPr/>
      </xdr:nvSpPr>
      <xdr:spPr>
        <a:xfrm>
          <a:off x="18037175" y="1361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811" name="フローチャート: 判断 810"/>
        <xdr:cNvSpPr/>
      </xdr:nvSpPr>
      <xdr:spPr>
        <a:xfrm>
          <a:off x="17219613" y="1362392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19050</xdr:rowOff>
    </xdr:from>
    <xdr:to>
      <xdr:col>116</xdr:col>
      <xdr:colOff>114300</xdr:colOff>
      <xdr:row>85</xdr:row>
      <xdr:rowOff>120650</xdr:rowOff>
    </xdr:to>
    <xdr:sp macro="" textlink="">
      <xdr:nvSpPr>
        <xdr:cNvPr id="817" name="楕円 816"/>
        <xdr:cNvSpPr/>
      </xdr:nvSpPr>
      <xdr:spPr>
        <a:xfrm>
          <a:off x="2045335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818" name="【児童館】&#10;一人当たり面積該当値テキスト"/>
        <xdr:cNvSpPr txBox="1"/>
      </xdr:nvSpPr>
      <xdr:spPr>
        <a:xfrm>
          <a:off x="20542250" y="1377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819" name="楕円 818"/>
        <xdr:cNvSpPr/>
      </xdr:nvSpPr>
      <xdr:spPr>
        <a:xfrm>
          <a:off x="19686588" y="1379220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69850</xdr:rowOff>
    </xdr:from>
    <xdr:to>
      <xdr:col>116</xdr:col>
      <xdr:colOff>63500</xdr:colOff>
      <xdr:row>85</xdr:row>
      <xdr:rowOff>69850</xdr:rowOff>
    </xdr:to>
    <xdr:cxnSp macro="">
      <xdr:nvCxnSpPr>
        <xdr:cNvPr id="820" name="直線コネクタ 819"/>
        <xdr:cNvCxnSpPr/>
      </xdr:nvCxnSpPr>
      <xdr:spPr>
        <a:xfrm>
          <a:off x="19737388" y="13843000"/>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19050</xdr:rowOff>
    </xdr:from>
    <xdr:to>
      <xdr:col>107</xdr:col>
      <xdr:colOff>101600</xdr:colOff>
      <xdr:row>85</xdr:row>
      <xdr:rowOff>120650</xdr:rowOff>
    </xdr:to>
    <xdr:sp macro="" textlink="">
      <xdr:nvSpPr>
        <xdr:cNvPr id="821" name="楕円 820"/>
        <xdr:cNvSpPr/>
      </xdr:nvSpPr>
      <xdr:spPr>
        <a:xfrm>
          <a:off x="18854738"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69850</xdr:rowOff>
    </xdr:from>
    <xdr:to>
      <xdr:col>111</xdr:col>
      <xdr:colOff>177800</xdr:colOff>
      <xdr:row>85</xdr:row>
      <xdr:rowOff>69850</xdr:rowOff>
    </xdr:to>
    <xdr:cxnSp macro="">
      <xdr:nvCxnSpPr>
        <xdr:cNvPr id="822" name="直線コネクタ 821"/>
        <xdr:cNvCxnSpPr/>
      </xdr:nvCxnSpPr>
      <xdr:spPr>
        <a:xfrm>
          <a:off x="18905538" y="13843000"/>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19050</xdr:rowOff>
    </xdr:from>
    <xdr:to>
      <xdr:col>102</xdr:col>
      <xdr:colOff>165100</xdr:colOff>
      <xdr:row>85</xdr:row>
      <xdr:rowOff>120650</xdr:rowOff>
    </xdr:to>
    <xdr:sp macro="" textlink="">
      <xdr:nvSpPr>
        <xdr:cNvPr id="823" name="楕円 822"/>
        <xdr:cNvSpPr/>
      </xdr:nvSpPr>
      <xdr:spPr>
        <a:xfrm>
          <a:off x="18037175"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69850</xdr:rowOff>
    </xdr:from>
    <xdr:to>
      <xdr:col>107</xdr:col>
      <xdr:colOff>50800</xdr:colOff>
      <xdr:row>85</xdr:row>
      <xdr:rowOff>69850</xdr:rowOff>
    </xdr:to>
    <xdr:cxnSp macro="">
      <xdr:nvCxnSpPr>
        <xdr:cNvPr id="824" name="直線コネクタ 823"/>
        <xdr:cNvCxnSpPr/>
      </xdr:nvCxnSpPr>
      <xdr:spPr>
        <a:xfrm>
          <a:off x="18087975" y="13843000"/>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19050</xdr:rowOff>
    </xdr:from>
    <xdr:to>
      <xdr:col>98</xdr:col>
      <xdr:colOff>38100</xdr:colOff>
      <xdr:row>85</xdr:row>
      <xdr:rowOff>120650</xdr:rowOff>
    </xdr:to>
    <xdr:sp macro="" textlink="">
      <xdr:nvSpPr>
        <xdr:cNvPr id="825" name="楕円 824"/>
        <xdr:cNvSpPr/>
      </xdr:nvSpPr>
      <xdr:spPr>
        <a:xfrm>
          <a:off x="17219613" y="1379220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69850</xdr:rowOff>
    </xdr:from>
    <xdr:to>
      <xdr:col>102</xdr:col>
      <xdr:colOff>114300</xdr:colOff>
      <xdr:row>85</xdr:row>
      <xdr:rowOff>69850</xdr:rowOff>
    </xdr:to>
    <xdr:cxnSp macro="">
      <xdr:nvCxnSpPr>
        <xdr:cNvPr id="826" name="直線コネクタ 825"/>
        <xdr:cNvCxnSpPr/>
      </xdr:nvCxnSpPr>
      <xdr:spPr>
        <a:xfrm>
          <a:off x="17270413" y="13843000"/>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827" name="n_1aveValue【児童館】&#10;一人当たり面積"/>
        <xdr:cNvSpPr txBox="1"/>
      </xdr:nvSpPr>
      <xdr:spPr>
        <a:xfrm>
          <a:off x="19504102" y="1338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28" name="n_2aveValue【児童館】&#10;一人当たり面積"/>
        <xdr:cNvSpPr txBox="1"/>
      </xdr:nvSpPr>
      <xdr:spPr>
        <a:xfrm>
          <a:off x="18684952" y="133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829" name="n_3aveValue【児童館】&#10;一人当たり面積"/>
        <xdr:cNvSpPr txBox="1"/>
      </xdr:nvSpPr>
      <xdr:spPr>
        <a:xfrm>
          <a:off x="17867390" y="1340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830" name="n_4aveValue【児童館】&#10;一人当たり面積"/>
        <xdr:cNvSpPr txBox="1"/>
      </xdr:nvSpPr>
      <xdr:spPr>
        <a:xfrm>
          <a:off x="17049827" y="1341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111777</xdr:rowOff>
    </xdr:from>
    <xdr:ext cx="469744" cy="259045"/>
    <xdr:sp macro="" textlink="">
      <xdr:nvSpPr>
        <xdr:cNvPr id="831" name="n_1mainValue【児童館】&#10;一人当たり面積"/>
        <xdr:cNvSpPr txBox="1"/>
      </xdr:nvSpPr>
      <xdr:spPr>
        <a:xfrm>
          <a:off x="19504102"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111777</xdr:rowOff>
    </xdr:from>
    <xdr:ext cx="469744" cy="259045"/>
    <xdr:sp macro="" textlink="">
      <xdr:nvSpPr>
        <xdr:cNvPr id="832" name="n_2mainValue【児童館】&#10;一人当たり面積"/>
        <xdr:cNvSpPr txBox="1"/>
      </xdr:nvSpPr>
      <xdr:spPr>
        <a:xfrm>
          <a:off x="18684952"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111777</xdr:rowOff>
    </xdr:from>
    <xdr:ext cx="469744" cy="259045"/>
    <xdr:sp macro="" textlink="">
      <xdr:nvSpPr>
        <xdr:cNvPr id="833" name="n_3mainValue【児童館】&#10;一人当たり面積"/>
        <xdr:cNvSpPr txBox="1"/>
      </xdr:nvSpPr>
      <xdr:spPr>
        <a:xfrm>
          <a:off x="17867390"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111777</xdr:rowOff>
    </xdr:from>
    <xdr:ext cx="469744" cy="259045"/>
    <xdr:sp macro="" textlink="">
      <xdr:nvSpPr>
        <xdr:cNvPr id="834" name="n_4mainValue【児童館】&#10;一人当たり面積"/>
        <xdr:cNvSpPr txBox="1"/>
      </xdr:nvSpPr>
      <xdr:spPr>
        <a:xfrm>
          <a:off x="170498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1517313"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092996"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1517313"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1142829"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1517313"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1142829"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1517313"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1142829"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1517313"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1142829"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1517313"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1206949" y="16091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860" name="直線コネクタ 859"/>
        <xdr:cNvCxnSpPr/>
      </xdr:nvCxnSpPr>
      <xdr:spPr>
        <a:xfrm flipV="1">
          <a:off x="15104427" y="1639660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1" name="【公民館】&#10;有形固定資産減価償却率最小値テキスト"/>
        <xdr:cNvSpPr txBox="1"/>
      </xdr:nvSpPr>
      <xdr:spPr>
        <a:xfrm>
          <a:off x="15143163"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2" name="直線コネクタ 861"/>
        <xdr:cNvCxnSpPr/>
      </xdr:nvCxnSpPr>
      <xdr:spPr>
        <a:xfrm>
          <a:off x="15016163" y="1786617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863" name="【公民館】&#10;有形固定資産減価償却率最大値テキスト"/>
        <xdr:cNvSpPr txBox="1"/>
      </xdr:nvSpPr>
      <xdr:spPr>
        <a:xfrm>
          <a:off x="15143163" y="16171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864" name="直線コネクタ 863"/>
        <xdr:cNvCxnSpPr/>
      </xdr:nvCxnSpPr>
      <xdr:spPr>
        <a:xfrm>
          <a:off x="15016163" y="1639660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865" name="【公民館】&#10;有形固定資産減価償却率平均値テキスト"/>
        <xdr:cNvSpPr txBox="1"/>
      </xdr:nvSpPr>
      <xdr:spPr>
        <a:xfrm>
          <a:off x="15143163" y="170838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866" name="フローチャート: 判断 865"/>
        <xdr:cNvSpPr/>
      </xdr:nvSpPr>
      <xdr:spPr>
        <a:xfrm>
          <a:off x="15054263" y="172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867" name="フローチャート: 判断 866"/>
        <xdr:cNvSpPr/>
      </xdr:nvSpPr>
      <xdr:spPr>
        <a:xfrm>
          <a:off x="14273213" y="172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868" name="フローチャート: 判断 867"/>
        <xdr:cNvSpPr/>
      </xdr:nvSpPr>
      <xdr:spPr>
        <a:xfrm>
          <a:off x="1345565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869" name="フローチャート: 判断 868"/>
        <xdr:cNvSpPr/>
      </xdr:nvSpPr>
      <xdr:spPr>
        <a:xfrm>
          <a:off x="12638088" y="1719815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870" name="フローチャート: 判断 869"/>
        <xdr:cNvSpPr/>
      </xdr:nvSpPr>
      <xdr:spPr>
        <a:xfrm>
          <a:off x="11806238" y="1719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xdr:rowOff>
    </xdr:from>
    <xdr:to>
      <xdr:col>85</xdr:col>
      <xdr:colOff>177800</xdr:colOff>
      <xdr:row>108</xdr:row>
      <xdr:rowOff>117202</xdr:rowOff>
    </xdr:to>
    <xdr:sp macro="" textlink="">
      <xdr:nvSpPr>
        <xdr:cNvPr id="876" name="楕円 875"/>
        <xdr:cNvSpPr/>
      </xdr:nvSpPr>
      <xdr:spPr>
        <a:xfrm>
          <a:off x="15054263"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165479</xdr:rowOff>
    </xdr:from>
    <xdr:ext cx="405111" cy="259045"/>
    <xdr:sp macro="" textlink="">
      <xdr:nvSpPr>
        <xdr:cNvPr id="877" name="【公民館】&#10;有形固定資産減価償却率該当値テキスト"/>
        <xdr:cNvSpPr txBox="1"/>
      </xdr:nvSpPr>
      <xdr:spPr>
        <a:xfrm>
          <a:off x="15143163" y="17653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126637</xdr:rowOff>
    </xdr:from>
    <xdr:to>
      <xdr:col>81</xdr:col>
      <xdr:colOff>101600</xdr:colOff>
      <xdr:row>108</xdr:row>
      <xdr:rowOff>56787</xdr:rowOff>
    </xdr:to>
    <xdr:sp macro="" textlink="">
      <xdr:nvSpPr>
        <xdr:cNvPr id="878" name="楕円 877"/>
        <xdr:cNvSpPr/>
      </xdr:nvSpPr>
      <xdr:spPr>
        <a:xfrm>
          <a:off x="14273213"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5987</xdr:rowOff>
    </xdr:from>
    <xdr:to>
      <xdr:col>85</xdr:col>
      <xdr:colOff>127000</xdr:colOff>
      <xdr:row>108</xdr:row>
      <xdr:rowOff>66402</xdr:rowOff>
    </xdr:to>
    <xdr:cxnSp macro="">
      <xdr:nvCxnSpPr>
        <xdr:cNvPr id="879" name="直線コネクタ 878"/>
        <xdr:cNvCxnSpPr/>
      </xdr:nvCxnSpPr>
      <xdr:spPr>
        <a:xfrm>
          <a:off x="14324013" y="17665337"/>
          <a:ext cx="78105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95613</xdr:rowOff>
    </xdr:from>
    <xdr:to>
      <xdr:col>76</xdr:col>
      <xdr:colOff>165100</xdr:colOff>
      <xdr:row>108</xdr:row>
      <xdr:rowOff>25763</xdr:rowOff>
    </xdr:to>
    <xdr:sp macro="" textlink="">
      <xdr:nvSpPr>
        <xdr:cNvPr id="880" name="楕円 879"/>
        <xdr:cNvSpPr/>
      </xdr:nvSpPr>
      <xdr:spPr>
        <a:xfrm>
          <a:off x="1345565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146413</xdr:rowOff>
    </xdr:from>
    <xdr:to>
      <xdr:col>81</xdr:col>
      <xdr:colOff>50800</xdr:colOff>
      <xdr:row>108</xdr:row>
      <xdr:rowOff>5987</xdr:rowOff>
    </xdr:to>
    <xdr:cxnSp macro="">
      <xdr:nvCxnSpPr>
        <xdr:cNvPr id="881" name="直線コネクタ 880"/>
        <xdr:cNvCxnSpPr/>
      </xdr:nvCxnSpPr>
      <xdr:spPr>
        <a:xfrm>
          <a:off x="13506450" y="17634313"/>
          <a:ext cx="817563"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62956</xdr:rowOff>
    </xdr:from>
    <xdr:to>
      <xdr:col>72</xdr:col>
      <xdr:colOff>38100</xdr:colOff>
      <xdr:row>107</xdr:row>
      <xdr:rowOff>164556</xdr:rowOff>
    </xdr:to>
    <xdr:sp macro="" textlink="">
      <xdr:nvSpPr>
        <xdr:cNvPr id="882" name="楕円 881"/>
        <xdr:cNvSpPr/>
      </xdr:nvSpPr>
      <xdr:spPr>
        <a:xfrm>
          <a:off x="12638088" y="1755085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113756</xdr:rowOff>
    </xdr:from>
    <xdr:to>
      <xdr:col>76</xdr:col>
      <xdr:colOff>114300</xdr:colOff>
      <xdr:row>107</xdr:row>
      <xdr:rowOff>146413</xdr:rowOff>
    </xdr:to>
    <xdr:cxnSp macro="">
      <xdr:nvCxnSpPr>
        <xdr:cNvPr id="883" name="直線コネクタ 882"/>
        <xdr:cNvCxnSpPr/>
      </xdr:nvCxnSpPr>
      <xdr:spPr>
        <a:xfrm>
          <a:off x="12688888" y="17601656"/>
          <a:ext cx="817562"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31931</xdr:rowOff>
    </xdr:from>
    <xdr:to>
      <xdr:col>67</xdr:col>
      <xdr:colOff>101600</xdr:colOff>
      <xdr:row>107</xdr:row>
      <xdr:rowOff>133531</xdr:rowOff>
    </xdr:to>
    <xdr:sp macro="" textlink="">
      <xdr:nvSpPr>
        <xdr:cNvPr id="884" name="楕円 883"/>
        <xdr:cNvSpPr/>
      </xdr:nvSpPr>
      <xdr:spPr>
        <a:xfrm>
          <a:off x="11806238"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82731</xdr:rowOff>
    </xdr:from>
    <xdr:to>
      <xdr:col>71</xdr:col>
      <xdr:colOff>177800</xdr:colOff>
      <xdr:row>107</xdr:row>
      <xdr:rowOff>113756</xdr:rowOff>
    </xdr:to>
    <xdr:cxnSp macro="">
      <xdr:nvCxnSpPr>
        <xdr:cNvPr id="885" name="直線コネクタ 884"/>
        <xdr:cNvCxnSpPr/>
      </xdr:nvCxnSpPr>
      <xdr:spPr>
        <a:xfrm>
          <a:off x="11857038" y="17570631"/>
          <a:ext cx="8318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886" name="n_1aveValue【公民館】&#10;有形固定資産減価償却率"/>
        <xdr:cNvSpPr txBox="1"/>
      </xdr:nvSpPr>
      <xdr:spPr>
        <a:xfrm>
          <a:off x="14123044" y="1699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887" name="n_2aveValue【公民館】&#10;有形固定資産減価償却率"/>
        <xdr:cNvSpPr txBox="1"/>
      </xdr:nvSpPr>
      <xdr:spPr>
        <a:xfrm>
          <a:off x="13318182"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888" name="n_3aveValue【公民館】&#10;有形固定資産減価償却率"/>
        <xdr:cNvSpPr txBox="1"/>
      </xdr:nvSpPr>
      <xdr:spPr>
        <a:xfrm>
          <a:off x="12500619" y="1697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889" name="n_4aveValue【公民館】&#10;有形固定資産減価償却率"/>
        <xdr:cNvSpPr txBox="1"/>
      </xdr:nvSpPr>
      <xdr:spPr>
        <a:xfrm>
          <a:off x="11668769"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47914</xdr:rowOff>
    </xdr:from>
    <xdr:ext cx="405111" cy="259045"/>
    <xdr:sp macro="" textlink="">
      <xdr:nvSpPr>
        <xdr:cNvPr id="890" name="n_1mainValue【公民館】&#10;有形固定資産減価償却率"/>
        <xdr:cNvSpPr txBox="1"/>
      </xdr:nvSpPr>
      <xdr:spPr>
        <a:xfrm>
          <a:off x="14123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16890</xdr:rowOff>
    </xdr:from>
    <xdr:ext cx="405111" cy="259045"/>
    <xdr:sp macro="" textlink="">
      <xdr:nvSpPr>
        <xdr:cNvPr id="891" name="n_2mainValue【公民館】&#10;有形固定資産減価償却率"/>
        <xdr:cNvSpPr txBox="1"/>
      </xdr:nvSpPr>
      <xdr:spPr>
        <a:xfrm>
          <a:off x="13318182" y="176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155683</xdr:rowOff>
    </xdr:from>
    <xdr:ext cx="405111" cy="259045"/>
    <xdr:sp macro="" textlink="">
      <xdr:nvSpPr>
        <xdr:cNvPr id="892" name="n_3mainValue【公民館】&#10;有形固定資産減価償却率"/>
        <xdr:cNvSpPr txBox="1"/>
      </xdr:nvSpPr>
      <xdr:spPr>
        <a:xfrm>
          <a:off x="12500619" y="1764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124658</xdr:rowOff>
    </xdr:from>
    <xdr:ext cx="405111" cy="259045"/>
    <xdr:sp macro="" textlink="">
      <xdr:nvSpPr>
        <xdr:cNvPr id="893" name="n_4mainValue【公民館】&#10;有形固定資産減価償却率"/>
        <xdr:cNvSpPr txBox="1"/>
      </xdr:nvSpPr>
      <xdr:spPr>
        <a:xfrm>
          <a:off x="11668769"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xdr:cNvCxnSpPr/>
      </xdr:nvCxnSpPr>
      <xdr:spPr>
        <a:xfrm>
          <a:off x="16916400"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xdr:cNvSpPr txBox="1"/>
      </xdr:nvSpPr>
      <xdr:spPr>
        <a:xfrm>
          <a:off x="16492084"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xdr:cNvCxnSpPr/>
      </xdr:nvCxnSpPr>
      <xdr:spPr>
        <a:xfrm>
          <a:off x="16916400"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xdr:cNvSpPr txBox="1"/>
      </xdr:nvSpPr>
      <xdr:spPr>
        <a:xfrm>
          <a:off x="16492084" y="17397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xdr:cNvCxnSpPr/>
      </xdr:nvCxnSpPr>
      <xdr:spPr>
        <a:xfrm>
          <a:off x="16916400"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xdr:cNvSpPr txBox="1"/>
      </xdr:nvSpPr>
      <xdr:spPr>
        <a:xfrm>
          <a:off x="16492084"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xdr:cNvCxnSpPr/>
      </xdr:nvCxnSpPr>
      <xdr:spPr>
        <a:xfrm>
          <a:off x="16916400"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xdr:cNvSpPr txBox="1"/>
      </xdr:nvSpPr>
      <xdr:spPr>
        <a:xfrm>
          <a:off x="16492084"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xdr:cNvCxnSpPr/>
      </xdr:nvCxnSpPr>
      <xdr:spPr>
        <a:xfrm>
          <a:off x="16916400"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xdr:cNvSpPr txBox="1"/>
      </xdr:nvSpPr>
      <xdr:spPr>
        <a:xfrm>
          <a:off x="16492084" y="16417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xdr:cNvCxnSpPr/>
      </xdr:nvCxnSpPr>
      <xdr:spPr>
        <a:xfrm>
          <a:off x="16916400"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xdr:cNvSpPr txBox="1"/>
      </xdr:nvSpPr>
      <xdr:spPr>
        <a:xfrm>
          <a:off x="16492084" y="16091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公民館】&#10;一人当たり面積グラフ枠"/>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919" name="直線コネクタ 918"/>
        <xdr:cNvCxnSpPr/>
      </xdr:nvCxnSpPr>
      <xdr:spPr>
        <a:xfrm flipV="1">
          <a:off x="20503514" y="1641620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920" name="【公民館】&#10;一人当たり面積最小値テキスト"/>
        <xdr:cNvSpPr txBox="1"/>
      </xdr:nvSpPr>
      <xdr:spPr>
        <a:xfrm>
          <a:off x="20542250"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921" name="直線コネクタ 920"/>
        <xdr:cNvCxnSpPr/>
      </xdr:nvCxnSpPr>
      <xdr:spPr>
        <a:xfrm>
          <a:off x="20429538" y="1786617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922" name="【公民館】&#10;一人当たり面積最大値テキスト"/>
        <xdr:cNvSpPr txBox="1"/>
      </xdr:nvSpPr>
      <xdr:spPr>
        <a:xfrm>
          <a:off x="20542250" y="1619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923" name="直線コネクタ 922"/>
        <xdr:cNvCxnSpPr/>
      </xdr:nvCxnSpPr>
      <xdr:spPr>
        <a:xfrm>
          <a:off x="20429538" y="1641620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924" name="【公民館】&#10;一人当たり面積平均値テキスト"/>
        <xdr:cNvSpPr txBox="1"/>
      </xdr:nvSpPr>
      <xdr:spPr>
        <a:xfrm>
          <a:off x="20542250" y="17268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925" name="フローチャート: 判断 924"/>
        <xdr:cNvSpPr/>
      </xdr:nvSpPr>
      <xdr:spPr>
        <a:xfrm>
          <a:off x="20453350" y="1741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26" name="フローチャート: 判断 925"/>
        <xdr:cNvSpPr/>
      </xdr:nvSpPr>
      <xdr:spPr>
        <a:xfrm>
          <a:off x="19686588" y="1741043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927" name="フローチャート: 判断 926"/>
        <xdr:cNvSpPr/>
      </xdr:nvSpPr>
      <xdr:spPr>
        <a:xfrm>
          <a:off x="18854738" y="1742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928" name="フローチャート: 判断 927"/>
        <xdr:cNvSpPr/>
      </xdr:nvSpPr>
      <xdr:spPr>
        <a:xfrm>
          <a:off x="18037175" y="1742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929" name="フローチャート: 判断 928"/>
        <xdr:cNvSpPr/>
      </xdr:nvSpPr>
      <xdr:spPr>
        <a:xfrm>
          <a:off x="17219613" y="17400632"/>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10705</xdr:rowOff>
    </xdr:from>
    <xdr:to>
      <xdr:col>116</xdr:col>
      <xdr:colOff>114300</xdr:colOff>
      <xdr:row>107</xdr:row>
      <xdr:rowOff>112305</xdr:rowOff>
    </xdr:to>
    <xdr:sp macro="" textlink="">
      <xdr:nvSpPr>
        <xdr:cNvPr id="935" name="楕円 934"/>
        <xdr:cNvSpPr/>
      </xdr:nvSpPr>
      <xdr:spPr>
        <a:xfrm>
          <a:off x="20453350" y="174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160582</xdr:rowOff>
    </xdr:from>
    <xdr:ext cx="469744" cy="259045"/>
    <xdr:sp macro="" textlink="">
      <xdr:nvSpPr>
        <xdr:cNvPr id="936" name="【公民館】&#10;一人当たり面積該当値テキスト"/>
        <xdr:cNvSpPr txBox="1"/>
      </xdr:nvSpPr>
      <xdr:spPr>
        <a:xfrm>
          <a:off x="20542250" y="1747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113574</xdr:rowOff>
    </xdr:from>
    <xdr:to>
      <xdr:col>112</xdr:col>
      <xdr:colOff>38100</xdr:colOff>
      <xdr:row>107</xdr:row>
      <xdr:rowOff>43724</xdr:rowOff>
    </xdr:to>
    <xdr:sp macro="" textlink="">
      <xdr:nvSpPr>
        <xdr:cNvPr id="937" name="楕円 936"/>
        <xdr:cNvSpPr/>
      </xdr:nvSpPr>
      <xdr:spPr>
        <a:xfrm>
          <a:off x="19686588" y="17430024"/>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164374</xdr:rowOff>
    </xdr:from>
    <xdr:to>
      <xdr:col>116</xdr:col>
      <xdr:colOff>63500</xdr:colOff>
      <xdr:row>107</xdr:row>
      <xdr:rowOff>61505</xdr:rowOff>
    </xdr:to>
    <xdr:cxnSp macro="">
      <xdr:nvCxnSpPr>
        <xdr:cNvPr id="938" name="直線コネクタ 937"/>
        <xdr:cNvCxnSpPr/>
      </xdr:nvCxnSpPr>
      <xdr:spPr>
        <a:xfrm>
          <a:off x="19737388" y="17480824"/>
          <a:ext cx="766762"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120106</xdr:rowOff>
    </xdr:from>
    <xdr:to>
      <xdr:col>107</xdr:col>
      <xdr:colOff>101600</xdr:colOff>
      <xdr:row>107</xdr:row>
      <xdr:rowOff>50256</xdr:rowOff>
    </xdr:to>
    <xdr:sp macro="" textlink="">
      <xdr:nvSpPr>
        <xdr:cNvPr id="939" name="楕円 938"/>
        <xdr:cNvSpPr/>
      </xdr:nvSpPr>
      <xdr:spPr>
        <a:xfrm>
          <a:off x="18854738"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164374</xdr:rowOff>
    </xdr:from>
    <xdr:to>
      <xdr:col>111</xdr:col>
      <xdr:colOff>177800</xdr:colOff>
      <xdr:row>106</xdr:row>
      <xdr:rowOff>170906</xdr:rowOff>
    </xdr:to>
    <xdr:cxnSp macro="">
      <xdr:nvCxnSpPr>
        <xdr:cNvPr id="940" name="直線コネクタ 939"/>
        <xdr:cNvCxnSpPr/>
      </xdr:nvCxnSpPr>
      <xdr:spPr>
        <a:xfrm flipV="1">
          <a:off x="18905538" y="17480824"/>
          <a:ext cx="8318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941" name="楕円 940"/>
        <xdr:cNvSpPr/>
      </xdr:nvSpPr>
      <xdr:spPr>
        <a:xfrm>
          <a:off x="18037175"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170906</xdr:rowOff>
    </xdr:from>
    <xdr:to>
      <xdr:col>107</xdr:col>
      <xdr:colOff>50800</xdr:colOff>
      <xdr:row>107</xdr:row>
      <xdr:rowOff>2721</xdr:rowOff>
    </xdr:to>
    <xdr:cxnSp macro="">
      <xdr:nvCxnSpPr>
        <xdr:cNvPr id="942" name="直線コネクタ 941"/>
        <xdr:cNvCxnSpPr/>
      </xdr:nvCxnSpPr>
      <xdr:spPr>
        <a:xfrm flipV="1">
          <a:off x="18087975" y="17487356"/>
          <a:ext cx="817563"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126637</xdr:rowOff>
    </xdr:from>
    <xdr:to>
      <xdr:col>98</xdr:col>
      <xdr:colOff>38100</xdr:colOff>
      <xdr:row>107</xdr:row>
      <xdr:rowOff>56787</xdr:rowOff>
    </xdr:to>
    <xdr:sp macro="" textlink="">
      <xdr:nvSpPr>
        <xdr:cNvPr id="943" name="楕円 942"/>
        <xdr:cNvSpPr/>
      </xdr:nvSpPr>
      <xdr:spPr>
        <a:xfrm>
          <a:off x="17219613" y="17443087"/>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2721</xdr:rowOff>
    </xdr:from>
    <xdr:to>
      <xdr:col>102</xdr:col>
      <xdr:colOff>114300</xdr:colOff>
      <xdr:row>107</xdr:row>
      <xdr:rowOff>5987</xdr:rowOff>
    </xdr:to>
    <xdr:cxnSp macro="">
      <xdr:nvCxnSpPr>
        <xdr:cNvPr id="944" name="直線コネクタ 943"/>
        <xdr:cNvCxnSpPr/>
      </xdr:nvCxnSpPr>
      <xdr:spPr>
        <a:xfrm flipV="1">
          <a:off x="17270413" y="17490621"/>
          <a:ext cx="817562"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945" name="n_1aveValue【公民館】&#10;一人当たり面積"/>
        <xdr:cNvSpPr txBox="1"/>
      </xdr:nvSpPr>
      <xdr:spPr>
        <a:xfrm>
          <a:off x="19504102"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946" name="n_2aveValue【公民館】&#10;一人当たり面積"/>
        <xdr:cNvSpPr txBox="1"/>
      </xdr:nvSpPr>
      <xdr:spPr>
        <a:xfrm>
          <a:off x="18684952" y="1719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947" name="n_3aveValue【公民館】&#10;一人当たり面積"/>
        <xdr:cNvSpPr txBox="1"/>
      </xdr:nvSpPr>
      <xdr:spPr>
        <a:xfrm>
          <a:off x="17867390" y="1719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948" name="n_4aveValue【公民館】&#10;一人当たり面積"/>
        <xdr:cNvSpPr txBox="1"/>
      </xdr:nvSpPr>
      <xdr:spPr>
        <a:xfrm>
          <a:off x="17049827" y="1717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34851</xdr:rowOff>
    </xdr:from>
    <xdr:ext cx="469744" cy="259045"/>
    <xdr:sp macro="" textlink="">
      <xdr:nvSpPr>
        <xdr:cNvPr id="949" name="n_1mainValue【公民館】&#10;一人当たり面積"/>
        <xdr:cNvSpPr txBox="1"/>
      </xdr:nvSpPr>
      <xdr:spPr>
        <a:xfrm>
          <a:off x="19504102" y="1752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41383</xdr:rowOff>
    </xdr:from>
    <xdr:ext cx="469744" cy="259045"/>
    <xdr:sp macro="" textlink="">
      <xdr:nvSpPr>
        <xdr:cNvPr id="950" name="n_2mainValue【公民館】&#10;一人当たり面積"/>
        <xdr:cNvSpPr txBox="1"/>
      </xdr:nvSpPr>
      <xdr:spPr>
        <a:xfrm>
          <a:off x="18684952" y="1752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44648</xdr:rowOff>
    </xdr:from>
    <xdr:ext cx="469744" cy="259045"/>
    <xdr:sp macro="" textlink="">
      <xdr:nvSpPr>
        <xdr:cNvPr id="951" name="n_3mainValue【公民館】&#10;一人当たり面積"/>
        <xdr:cNvSpPr txBox="1"/>
      </xdr:nvSpPr>
      <xdr:spPr>
        <a:xfrm>
          <a:off x="17867390" y="1753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47914</xdr:rowOff>
    </xdr:from>
    <xdr:ext cx="469744" cy="259045"/>
    <xdr:sp macro="" textlink="">
      <xdr:nvSpPr>
        <xdr:cNvPr id="952" name="n_4mainValue【公民館】&#10;一人当たり面積"/>
        <xdr:cNvSpPr txBox="1"/>
      </xdr:nvSpPr>
      <xdr:spPr>
        <a:xfrm>
          <a:off x="17049827" y="1753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道路、橋りょう・トンネルの項目を除いては類似団体と比較して有形固定資産減価償却率が高くなっており、特に認定こども園・幼稚園・保育所、公民館の項目が高くなっている。</a:t>
          </a:r>
          <a:endParaRPr lang="ja-JP" altLang="ja-JP" sz="1400">
            <a:effectLst/>
          </a:endParaRPr>
        </a:p>
        <a:p>
          <a:r>
            <a:rPr kumimoji="1" lang="ja-JP" altLang="ja-JP" sz="1100">
              <a:solidFill>
                <a:schemeClr val="dk1"/>
              </a:solidFill>
              <a:effectLst/>
              <a:latin typeface="+mn-lt"/>
              <a:ea typeface="+mn-ea"/>
              <a:cs typeface="+mn-cs"/>
            </a:rPr>
            <a:t>公営住宅については、平成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年度に建替えを行い、昭和</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年度に建設した住宅を平成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年度に取り壊しを行っているため、有形固定資産減価償却率は低下したと考えられる。</a:t>
          </a:r>
          <a:endParaRPr lang="ja-JP" altLang="ja-JP" sz="1400">
            <a:effectLst/>
          </a:endParaRPr>
        </a:p>
        <a:p>
          <a:r>
            <a:rPr kumimoji="1" lang="ja-JP" altLang="ja-JP" sz="1100">
              <a:solidFill>
                <a:schemeClr val="dk1"/>
              </a:solidFill>
              <a:effectLst/>
              <a:latin typeface="+mn-lt"/>
              <a:ea typeface="+mn-ea"/>
              <a:cs typeface="+mn-cs"/>
            </a:rPr>
            <a:t>保育所については、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か所廃止したことにより一人当たり面積は減少した。</a:t>
          </a:r>
          <a:r>
            <a:rPr kumimoji="1" lang="ja-JP" altLang="ja-JP" sz="1100">
              <a:solidFill>
                <a:schemeClr val="dk1"/>
              </a:solidFill>
              <a:effectLst/>
              <a:latin typeface="+mn-lt"/>
              <a:ea typeface="+mn-ea"/>
              <a:cs typeface="+mn-cs"/>
            </a:rPr>
            <a:t>耐用年数</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年を経過しつつある施設もあり、また少子化に伴い</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統廃合が必要となっている。</a:t>
          </a:r>
          <a:endParaRPr lang="ja-JP" altLang="ja-JP" sz="1400">
            <a:effectLst/>
          </a:endParaRPr>
        </a:p>
        <a:p>
          <a:r>
            <a:rPr kumimoji="1" lang="ja-JP" altLang="ja-JP" sz="1100">
              <a:solidFill>
                <a:schemeClr val="dk1"/>
              </a:solidFill>
              <a:effectLst/>
              <a:latin typeface="+mn-lt"/>
              <a:ea typeface="+mn-ea"/>
              <a:cs typeface="+mn-cs"/>
            </a:rPr>
            <a:t>公民館については、いずれも昭和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年前後に建設されており、耐用年数</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年を経過しつつある。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年度に策定した個別施設計画に基づき、適正な維持管理・老朽化対策に取り組んでいく。</a:t>
          </a:r>
          <a:endParaRPr lang="ja-JP" altLang="ja-JP" sz="1400">
            <a:effectLst/>
          </a:endParaRPr>
        </a:p>
        <a:p>
          <a:r>
            <a:rPr kumimoji="1" lang="ja-JP" altLang="ja-JP" sz="1100">
              <a:solidFill>
                <a:schemeClr val="dk1"/>
              </a:solidFill>
              <a:effectLst/>
              <a:latin typeface="+mn-lt"/>
              <a:ea typeface="+mn-ea"/>
              <a:cs typeface="+mn-cs"/>
            </a:rPr>
            <a:t>また、本町は同規模人口の団体に比べ、面積が大きく、集落が点在しているため、道路の一人当たり延長、認定こども園・幼稚園・保育所及び学校施設の一人当たり面積の数値が類似団体より高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21,681
21,346
46.20
10,934,386
10,574,647
341,364
5,352,359
6,486,592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646863" y="1628775"/>
          <a:ext cx="3171825"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55638"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04850" y="690290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80534"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04850" y="659538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44654" y="64626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04850" y="628786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44654"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04850" y="598033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44654"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04850" y="567281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44654" y="55305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04850" y="535577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94486" y="52230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291965" y="5566682"/>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330700" y="689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217988" y="689474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330700" y="5351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217988" y="556668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330700" y="5908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241800" y="604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475038" y="601635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643188" y="600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825625" y="598995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08063" y="5958931"/>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100511</xdr:rowOff>
    </xdr:from>
    <xdr:to>
      <xdr:col>24</xdr:col>
      <xdr:colOff>114300</xdr:colOff>
      <xdr:row>38</xdr:row>
      <xdr:rowOff>30662</xdr:rowOff>
    </xdr:to>
    <xdr:sp macro="" textlink="">
      <xdr:nvSpPr>
        <xdr:cNvPr id="74" name="楕円 73"/>
        <xdr:cNvSpPr/>
      </xdr:nvSpPr>
      <xdr:spPr>
        <a:xfrm>
          <a:off x="4241800" y="6101261"/>
          <a:ext cx="101600" cy="920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78938</xdr:rowOff>
    </xdr:from>
    <xdr:ext cx="405111" cy="259045"/>
    <xdr:sp macro="" textlink="">
      <xdr:nvSpPr>
        <xdr:cNvPr id="75" name="【図書館】&#10;有形固定資産減価償却率該当値テキスト"/>
        <xdr:cNvSpPr txBox="1"/>
      </xdr:nvSpPr>
      <xdr:spPr>
        <a:xfrm>
          <a:off x="4330700" y="607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56424</xdr:rowOff>
    </xdr:from>
    <xdr:to>
      <xdr:col>20</xdr:col>
      <xdr:colOff>38100</xdr:colOff>
      <xdr:row>37</xdr:row>
      <xdr:rowOff>158024</xdr:rowOff>
    </xdr:to>
    <xdr:sp macro="" textlink="">
      <xdr:nvSpPr>
        <xdr:cNvPr id="76" name="楕円 75"/>
        <xdr:cNvSpPr/>
      </xdr:nvSpPr>
      <xdr:spPr>
        <a:xfrm>
          <a:off x="3475038" y="6057174"/>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107224</xdr:rowOff>
    </xdr:from>
    <xdr:to>
      <xdr:col>24</xdr:col>
      <xdr:colOff>63500</xdr:colOff>
      <xdr:row>37</xdr:row>
      <xdr:rowOff>151311</xdr:rowOff>
    </xdr:to>
    <xdr:cxnSp macro="">
      <xdr:nvCxnSpPr>
        <xdr:cNvPr id="77" name="直線コネクタ 76"/>
        <xdr:cNvCxnSpPr/>
      </xdr:nvCxnSpPr>
      <xdr:spPr>
        <a:xfrm>
          <a:off x="3525838" y="6107974"/>
          <a:ext cx="766762"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12337</xdr:rowOff>
    </xdr:from>
    <xdr:to>
      <xdr:col>15</xdr:col>
      <xdr:colOff>101600</xdr:colOff>
      <xdr:row>37</xdr:row>
      <xdr:rowOff>113937</xdr:rowOff>
    </xdr:to>
    <xdr:sp macro="" textlink="">
      <xdr:nvSpPr>
        <xdr:cNvPr id="78" name="楕円 77"/>
        <xdr:cNvSpPr/>
      </xdr:nvSpPr>
      <xdr:spPr>
        <a:xfrm>
          <a:off x="2643188"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63137</xdr:rowOff>
    </xdr:from>
    <xdr:to>
      <xdr:col>19</xdr:col>
      <xdr:colOff>177800</xdr:colOff>
      <xdr:row>37</xdr:row>
      <xdr:rowOff>107224</xdr:rowOff>
    </xdr:to>
    <xdr:cxnSp macro="">
      <xdr:nvCxnSpPr>
        <xdr:cNvPr id="79" name="直線コネクタ 78"/>
        <xdr:cNvCxnSpPr/>
      </xdr:nvCxnSpPr>
      <xdr:spPr>
        <a:xfrm>
          <a:off x="2693988" y="6063887"/>
          <a:ext cx="8318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80" name="楕円 79"/>
        <xdr:cNvSpPr/>
      </xdr:nvSpPr>
      <xdr:spPr>
        <a:xfrm>
          <a:off x="1825625" y="59785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19050</xdr:rowOff>
    </xdr:from>
    <xdr:to>
      <xdr:col>15</xdr:col>
      <xdr:colOff>50800</xdr:colOff>
      <xdr:row>37</xdr:row>
      <xdr:rowOff>63137</xdr:rowOff>
    </xdr:to>
    <xdr:cxnSp macro="">
      <xdr:nvCxnSpPr>
        <xdr:cNvPr id="81" name="直線コネクタ 80"/>
        <xdr:cNvCxnSpPr/>
      </xdr:nvCxnSpPr>
      <xdr:spPr>
        <a:xfrm>
          <a:off x="1876425" y="6019800"/>
          <a:ext cx="817563"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95613</xdr:rowOff>
    </xdr:from>
    <xdr:to>
      <xdr:col>6</xdr:col>
      <xdr:colOff>38100</xdr:colOff>
      <xdr:row>37</xdr:row>
      <xdr:rowOff>25763</xdr:rowOff>
    </xdr:to>
    <xdr:sp macro="" textlink="">
      <xdr:nvSpPr>
        <xdr:cNvPr id="82" name="楕円 81"/>
        <xdr:cNvSpPr/>
      </xdr:nvSpPr>
      <xdr:spPr>
        <a:xfrm>
          <a:off x="1008063" y="5934438"/>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146413</xdr:rowOff>
    </xdr:from>
    <xdr:to>
      <xdr:col>10</xdr:col>
      <xdr:colOff>114300</xdr:colOff>
      <xdr:row>37</xdr:row>
      <xdr:rowOff>19050</xdr:rowOff>
    </xdr:to>
    <xdr:cxnSp macro="">
      <xdr:nvCxnSpPr>
        <xdr:cNvPr id="83" name="直線コネクタ 82"/>
        <xdr:cNvCxnSpPr/>
      </xdr:nvCxnSpPr>
      <xdr:spPr>
        <a:xfrm>
          <a:off x="1058863" y="5985238"/>
          <a:ext cx="817562" cy="3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324869" y="581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xdr:cNvSpPr txBox="1"/>
      </xdr:nvSpPr>
      <xdr:spPr>
        <a:xfrm>
          <a:off x="2505719" y="58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688157"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870594" y="6042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149151</xdr:rowOff>
    </xdr:from>
    <xdr:ext cx="405111" cy="259045"/>
    <xdr:sp macro="" textlink="">
      <xdr:nvSpPr>
        <xdr:cNvPr id="88" name="n_1mainValue【図書館】&#10;有形固定資産減価償却率"/>
        <xdr:cNvSpPr txBox="1"/>
      </xdr:nvSpPr>
      <xdr:spPr>
        <a:xfrm>
          <a:off x="3324869" y="614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105064</xdr:rowOff>
    </xdr:from>
    <xdr:ext cx="405111" cy="259045"/>
    <xdr:sp macro="" textlink="">
      <xdr:nvSpPr>
        <xdr:cNvPr id="89" name="n_2mainValue【図書館】&#10;有形固定資産減価償却率"/>
        <xdr:cNvSpPr txBox="1"/>
      </xdr:nvSpPr>
      <xdr:spPr>
        <a:xfrm>
          <a:off x="2505719" y="610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90" name="n_3mainValue【図書館】&#10;有形固定資産減価償却率"/>
        <xdr:cNvSpPr txBox="1"/>
      </xdr:nvSpPr>
      <xdr:spPr>
        <a:xfrm>
          <a:off x="1688157"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42290</xdr:rowOff>
    </xdr:from>
    <xdr:ext cx="405111" cy="259045"/>
    <xdr:sp macro="" textlink="">
      <xdr:nvSpPr>
        <xdr:cNvPr id="91" name="n_4mainValue【図書館】&#10;有形固定資産減価償却率"/>
        <xdr:cNvSpPr txBox="1"/>
      </xdr:nvSpPr>
      <xdr:spPr>
        <a:xfrm>
          <a:off x="870594" y="57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0801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118225" y="6848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6796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118225" y="64865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67962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118225" y="6134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679621" y="600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118225" y="5772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679621" y="5639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118225" y="54102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679621" y="5277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679621"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9691053" y="5375910"/>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9729788" y="682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9617075" y="682561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9729788" y="517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9617075" y="537591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xdr:cNvSpPr txBox="1"/>
      </xdr:nvSpPr>
      <xdr:spPr>
        <a:xfrm>
          <a:off x="9729788" y="655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9655175" y="6580505"/>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8874125" y="65881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056563" y="659955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224713" y="659955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407150" y="658431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74930</xdr:rowOff>
    </xdr:from>
    <xdr:to>
      <xdr:col>55</xdr:col>
      <xdr:colOff>50800</xdr:colOff>
      <xdr:row>40</xdr:row>
      <xdr:rowOff>5080</xdr:rowOff>
    </xdr:to>
    <xdr:sp macro="" textlink="">
      <xdr:nvSpPr>
        <xdr:cNvPr id="131" name="楕円 130"/>
        <xdr:cNvSpPr/>
      </xdr:nvSpPr>
      <xdr:spPr>
        <a:xfrm>
          <a:off x="9655175" y="639953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97807</xdr:rowOff>
    </xdr:from>
    <xdr:ext cx="469744" cy="259045"/>
    <xdr:sp macro="" textlink="">
      <xdr:nvSpPr>
        <xdr:cNvPr id="132" name="【図書館】&#10;一人当たり面積該当値テキスト"/>
        <xdr:cNvSpPr txBox="1"/>
      </xdr:nvSpPr>
      <xdr:spPr>
        <a:xfrm>
          <a:off x="9729788"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78740</xdr:rowOff>
    </xdr:from>
    <xdr:to>
      <xdr:col>50</xdr:col>
      <xdr:colOff>165100</xdr:colOff>
      <xdr:row>40</xdr:row>
      <xdr:rowOff>8890</xdr:rowOff>
    </xdr:to>
    <xdr:sp macro="" textlink="">
      <xdr:nvSpPr>
        <xdr:cNvPr id="133" name="楕円 132"/>
        <xdr:cNvSpPr/>
      </xdr:nvSpPr>
      <xdr:spPr>
        <a:xfrm>
          <a:off x="8874125" y="640334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125730</xdr:rowOff>
    </xdr:from>
    <xdr:to>
      <xdr:col>55</xdr:col>
      <xdr:colOff>0</xdr:colOff>
      <xdr:row>39</xdr:row>
      <xdr:rowOff>129540</xdr:rowOff>
    </xdr:to>
    <xdr:cxnSp macro="">
      <xdr:nvCxnSpPr>
        <xdr:cNvPr id="134" name="直線コネクタ 133"/>
        <xdr:cNvCxnSpPr/>
      </xdr:nvCxnSpPr>
      <xdr:spPr>
        <a:xfrm flipV="1">
          <a:off x="8924925" y="6450330"/>
          <a:ext cx="766763"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5" name="楕円 134"/>
        <xdr:cNvSpPr/>
      </xdr:nvSpPr>
      <xdr:spPr>
        <a:xfrm>
          <a:off x="8056563" y="640715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129540</xdr:rowOff>
    </xdr:from>
    <xdr:to>
      <xdr:col>50</xdr:col>
      <xdr:colOff>114300</xdr:colOff>
      <xdr:row>39</xdr:row>
      <xdr:rowOff>133350</xdr:rowOff>
    </xdr:to>
    <xdr:cxnSp macro="">
      <xdr:nvCxnSpPr>
        <xdr:cNvPr id="136" name="直線コネクタ 135"/>
        <xdr:cNvCxnSpPr/>
      </xdr:nvCxnSpPr>
      <xdr:spPr>
        <a:xfrm flipV="1">
          <a:off x="8107363" y="6454140"/>
          <a:ext cx="817562"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86360</xdr:rowOff>
    </xdr:from>
    <xdr:to>
      <xdr:col>41</xdr:col>
      <xdr:colOff>101600</xdr:colOff>
      <xdr:row>40</xdr:row>
      <xdr:rowOff>16510</xdr:rowOff>
    </xdr:to>
    <xdr:sp macro="" textlink="">
      <xdr:nvSpPr>
        <xdr:cNvPr id="137" name="楕円 136"/>
        <xdr:cNvSpPr/>
      </xdr:nvSpPr>
      <xdr:spPr>
        <a:xfrm>
          <a:off x="7224713" y="641096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137160</xdr:rowOff>
    </xdr:to>
    <xdr:cxnSp macro="">
      <xdr:nvCxnSpPr>
        <xdr:cNvPr id="138" name="直線コネクタ 137"/>
        <xdr:cNvCxnSpPr/>
      </xdr:nvCxnSpPr>
      <xdr:spPr>
        <a:xfrm flipV="1">
          <a:off x="7275513" y="6457950"/>
          <a:ext cx="8318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90170</xdr:rowOff>
    </xdr:from>
    <xdr:to>
      <xdr:col>36</xdr:col>
      <xdr:colOff>165100</xdr:colOff>
      <xdr:row>40</xdr:row>
      <xdr:rowOff>20320</xdr:rowOff>
    </xdr:to>
    <xdr:sp macro="" textlink="">
      <xdr:nvSpPr>
        <xdr:cNvPr id="139" name="楕円 138"/>
        <xdr:cNvSpPr/>
      </xdr:nvSpPr>
      <xdr:spPr>
        <a:xfrm>
          <a:off x="6407150" y="641477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137160</xdr:rowOff>
    </xdr:from>
    <xdr:to>
      <xdr:col>41</xdr:col>
      <xdr:colOff>50800</xdr:colOff>
      <xdr:row>39</xdr:row>
      <xdr:rowOff>140970</xdr:rowOff>
    </xdr:to>
    <xdr:cxnSp macro="">
      <xdr:nvCxnSpPr>
        <xdr:cNvPr id="140" name="直線コネクタ 139"/>
        <xdr:cNvCxnSpPr/>
      </xdr:nvCxnSpPr>
      <xdr:spPr>
        <a:xfrm flipV="1">
          <a:off x="6457950" y="6461760"/>
          <a:ext cx="817563"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xdr:cNvSpPr txBox="1"/>
      </xdr:nvSpPr>
      <xdr:spPr>
        <a:xfrm>
          <a:off x="869164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788677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70549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xdr:cNvSpPr txBox="1"/>
      </xdr:nvSpPr>
      <xdr:spPr>
        <a:xfrm>
          <a:off x="6237365"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25417</xdr:rowOff>
    </xdr:from>
    <xdr:ext cx="469744" cy="259045"/>
    <xdr:sp macro="" textlink="">
      <xdr:nvSpPr>
        <xdr:cNvPr id="145" name="n_1mainValue【図書館】&#10;一人当たり面積"/>
        <xdr:cNvSpPr txBox="1"/>
      </xdr:nvSpPr>
      <xdr:spPr>
        <a:xfrm>
          <a:off x="8691640" y="618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46" name="n_2mainValue【図書館】&#10;一人当たり面積"/>
        <xdr:cNvSpPr txBox="1"/>
      </xdr:nvSpPr>
      <xdr:spPr>
        <a:xfrm>
          <a:off x="7886777"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33037</xdr:rowOff>
    </xdr:from>
    <xdr:ext cx="469744" cy="259045"/>
    <xdr:sp macro="" textlink="">
      <xdr:nvSpPr>
        <xdr:cNvPr id="147" name="n_3mainValue【図書館】&#10;一人当たり面積"/>
        <xdr:cNvSpPr txBox="1"/>
      </xdr:nvSpPr>
      <xdr:spPr>
        <a:xfrm>
          <a:off x="7054927"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36847</xdr:rowOff>
    </xdr:from>
    <xdr:ext cx="469744" cy="259045"/>
    <xdr:sp macro="" textlink="">
      <xdr:nvSpPr>
        <xdr:cNvPr id="148" name="n_4mainValue【図書館】&#10;一人当たり面積"/>
        <xdr:cNvSpPr txBox="1"/>
      </xdr:nvSpPr>
      <xdr:spPr>
        <a:xfrm>
          <a:off x="6237365" y="619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0485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8053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0485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44654"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0485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44654"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0485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44654"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0485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44654"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0485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94486" y="8823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291965" y="8992144"/>
          <a:ext cx="0" cy="151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330700" y="1050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217988" y="1050335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330700" y="8776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217988" y="899214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330700" y="9757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241800" y="98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475038" y="9886769"/>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643188" y="987506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825625" y="983097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08063" y="981138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161472</xdr:rowOff>
    </xdr:from>
    <xdr:to>
      <xdr:col>24</xdr:col>
      <xdr:colOff>114300</xdr:colOff>
      <xdr:row>63</xdr:row>
      <xdr:rowOff>91622</xdr:rowOff>
    </xdr:to>
    <xdr:sp macro="" textlink="">
      <xdr:nvSpPr>
        <xdr:cNvPr id="190" name="楕円 189"/>
        <xdr:cNvSpPr/>
      </xdr:nvSpPr>
      <xdr:spPr>
        <a:xfrm>
          <a:off x="4241800" y="1021034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139899</xdr:rowOff>
    </xdr:from>
    <xdr:ext cx="405111" cy="259045"/>
    <xdr:sp macro="" textlink="">
      <xdr:nvSpPr>
        <xdr:cNvPr id="191" name="【体育館・プール】&#10;有形固定資産減価償却率該当値テキスト"/>
        <xdr:cNvSpPr txBox="1"/>
      </xdr:nvSpPr>
      <xdr:spPr>
        <a:xfrm>
          <a:off x="4330700" y="1018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112485</xdr:rowOff>
    </xdr:from>
    <xdr:to>
      <xdr:col>20</xdr:col>
      <xdr:colOff>38100</xdr:colOff>
      <xdr:row>63</xdr:row>
      <xdr:rowOff>42635</xdr:rowOff>
    </xdr:to>
    <xdr:sp macro="" textlink="">
      <xdr:nvSpPr>
        <xdr:cNvPr id="192" name="楕円 191"/>
        <xdr:cNvSpPr/>
      </xdr:nvSpPr>
      <xdr:spPr>
        <a:xfrm>
          <a:off x="3475038" y="1016136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163285</xdr:rowOff>
    </xdr:from>
    <xdr:to>
      <xdr:col>24</xdr:col>
      <xdr:colOff>63500</xdr:colOff>
      <xdr:row>63</xdr:row>
      <xdr:rowOff>40822</xdr:rowOff>
    </xdr:to>
    <xdr:cxnSp macro="">
      <xdr:nvCxnSpPr>
        <xdr:cNvPr id="193" name="直線コネクタ 192"/>
        <xdr:cNvCxnSpPr/>
      </xdr:nvCxnSpPr>
      <xdr:spPr>
        <a:xfrm>
          <a:off x="3525838" y="10212160"/>
          <a:ext cx="766762" cy="3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63500</xdr:rowOff>
    </xdr:from>
    <xdr:to>
      <xdr:col>15</xdr:col>
      <xdr:colOff>101600</xdr:colOff>
      <xdr:row>62</xdr:row>
      <xdr:rowOff>165100</xdr:rowOff>
    </xdr:to>
    <xdr:sp macro="" textlink="">
      <xdr:nvSpPr>
        <xdr:cNvPr id="194" name="楕円 193"/>
        <xdr:cNvSpPr/>
      </xdr:nvSpPr>
      <xdr:spPr>
        <a:xfrm>
          <a:off x="2643188" y="10112375"/>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114300</xdr:rowOff>
    </xdr:from>
    <xdr:to>
      <xdr:col>19</xdr:col>
      <xdr:colOff>177800</xdr:colOff>
      <xdr:row>62</xdr:row>
      <xdr:rowOff>163285</xdr:rowOff>
    </xdr:to>
    <xdr:cxnSp macro="">
      <xdr:nvCxnSpPr>
        <xdr:cNvPr id="195" name="直線コネクタ 194"/>
        <xdr:cNvCxnSpPr/>
      </xdr:nvCxnSpPr>
      <xdr:spPr>
        <a:xfrm>
          <a:off x="2693988" y="10163175"/>
          <a:ext cx="83185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14515</xdr:rowOff>
    </xdr:from>
    <xdr:to>
      <xdr:col>10</xdr:col>
      <xdr:colOff>165100</xdr:colOff>
      <xdr:row>62</xdr:row>
      <xdr:rowOff>116115</xdr:rowOff>
    </xdr:to>
    <xdr:sp macro="" textlink="">
      <xdr:nvSpPr>
        <xdr:cNvPr id="196" name="楕円 195"/>
        <xdr:cNvSpPr/>
      </xdr:nvSpPr>
      <xdr:spPr>
        <a:xfrm>
          <a:off x="1825625"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65315</xdr:rowOff>
    </xdr:from>
    <xdr:to>
      <xdr:col>15</xdr:col>
      <xdr:colOff>50800</xdr:colOff>
      <xdr:row>62</xdr:row>
      <xdr:rowOff>114300</xdr:rowOff>
    </xdr:to>
    <xdr:cxnSp macro="">
      <xdr:nvCxnSpPr>
        <xdr:cNvPr id="197" name="直線コネクタ 196"/>
        <xdr:cNvCxnSpPr/>
      </xdr:nvCxnSpPr>
      <xdr:spPr>
        <a:xfrm>
          <a:off x="1876425" y="10114190"/>
          <a:ext cx="817563"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136978</xdr:rowOff>
    </xdr:from>
    <xdr:to>
      <xdr:col>6</xdr:col>
      <xdr:colOff>38100</xdr:colOff>
      <xdr:row>62</xdr:row>
      <xdr:rowOff>67128</xdr:rowOff>
    </xdr:to>
    <xdr:sp macro="" textlink="">
      <xdr:nvSpPr>
        <xdr:cNvPr id="198" name="楕円 197"/>
        <xdr:cNvSpPr/>
      </xdr:nvSpPr>
      <xdr:spPr>
        <a:xfrm>
          <a:off x="1008063" y="10023928"/>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16328</xdr:rowOff>
    </xdr:from>
    <xdr:to>
      <xdr:col>10</xdr:col>
      <xdr:colOff>114300</xdr:colOff>
      <xdr:row>62</xdr:row>
      <xdr:rowOff>65315</xdr:rowOff>
    </xdr:to>
    <xdr:cxnSp macro="">
      <xdr:nvCxnSpPr>
        <xdr:cNvPr id="199" name="直線コネクタ 198"/>
        <xdr:cNvCxnSpPr/>
      </xdr:nvCxnSpPr>
      <xdr:spPr>
        <a:xfrm>
          <a:off x="1058863" y="10065203"/>
          <a:ext cx="817562"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324869" y="968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505719" y="965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688157" y="961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87059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33762</xdr:rowOff>
    </xdr:from>
    <xdr:ext cx="405111" cy="259045"/>
    <xdr:sp macro="" textlink="">
      <xdr:nvSpPr>
        <xdr:cNvPr id="204" name="n_1mainValue【体育館・プール】&#10;有形固定資産減価償却率"/>
        <xdr:cNvSpPr txBox="1"/>
      </xdr:nvSpPr>
      <xdr:spPr>
        <a:xfrm>
          <a:off x="3324869" y="10244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156227</xdr:rowOff>
    </xdr:from>
    <xdr:ext cx="405111" cy="259045"/>
    <xdr:sp macro="" textlink="">
      <xdr:nvSpPr>
        <xdr:cNvPr id="205" name="n_2mainValue【体育館・プール】&#10;有形固定資産減価償却率"/>
        <xdr:cNvSpPr txBox="1"/>
      </xdr:nvSpPr>
      <xdr:spPr>
        <a:xfrm>
          <a:off x="2505719"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107242</xdr:rowOff>
    </xdr:from>
    <xdr:ext cx="405111" cy="259045"/>
    <xdr:sp macro="" textlink="">
      <xdr:nvSpPr>
        <xdr:cNvPr id="206" name="n_3mainValue【体育館・プール】&#10;有形固定資産減価償却率"/>
        <xdr:cNvSpPr txBox="1"/>
      </xdr:nvSpPr>
      <xdr:spPr>
        <a:xfrm>
          <a:off x="1688157" y="1015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58255</xdr:rowOff>
    </xdr:from>
    <xdr:ext cx="405111" cy="259045"/>
    <xdr:sp macro="" textlink="">
      <xdr:nvSpPr>
        <xdr:cNvPr id="207" name="n_4mainValue【体育館・プール】&#10;有形固定資産減価償却率"/>
        <xdr:cNvSpPr txBox="1"/>
      </xdr:nvSpPr>
      <xdr:spPr>
        <a:xfrm>
          <a:off x="870594" y="10107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118225" y="10448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679621"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118225" y="100869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679621" y="995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118225" y="97250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679621" y="959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118225" y="93726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679621" y="9239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118225" y="90106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679621" y="887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6796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9691053" y="91535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9729788" y="1043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9617075" y="1043559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9729788" y="893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9617075" y="915352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xdr:cNvSpPr txBox="1"/>
      </xdr:nvSpPr>
      <xdr:spPr>
        <a:xfrm>
          <a:off x="9729788" y="1008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9655175" y="1011047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8874125"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056563" y="1009523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224713"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40715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48260</xdr:rowOff>
    </xdr:from>
    <xdr:to>
      <xdr:col>55</xdr:col>
      <xdr:colOff>50800</xdr:colOff>
      <xdr:row>61</xdr:row>
      <xdr:rowOff>149860</xdr:rowOff>
    </xdr:to>
    <xdr:sp macro="" textlink="">
      <xdr:nvSpPr>
        <xdr:cNvPr id="247" name="楕円 246"/>
        <xdr:cNvSpPr/>
      </xdr:nvSpPr>
      <xdr:spPr>
        <a:xfrm>
          <a:off x="9655175" y="9935210"/>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71137</xdr:rowOff>
    </xdr:from>
    <xdr:ext cx="469744" cy="259045"/>
    <xdr:sp macro="" textlink="">
      <xdr:nvSpPr>
        <xdr:cNvPr id="248" name="【体育館・プール】&#10;一人当たり面積該当値テキスト"/>
        <xdr:cNvSpPr txBox="1"/>
      </xdr:nvSpPr>
      <xdr:spPr>
        <a:xfrm>
          <a:off x="9729788" y="979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52070</xdr:rowOff>
    </xdr:from>
    <xdr:to>
      <xdr:col>50</xdr:col>
      <xdr:colOff>165100</xdr:colOff>
      <xdr:row>61</xdr:row>
      <xdr:rowOff>153670</xdr:rowOff>
    </xdr:to>
    <xdr:sp macro="" textlink="">
      <xdr:nvSpPr>
        <xdr:cNvPr id="249" name="楕円 248"/>
        <xdr:cNvSpPr/>
      </xdr:nvSpPr>
      <xdr:spPr>
        <a:xfrm>
          <a:off x="8874125"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99060</xdr:rowOff>
    </xdr:from>
    <xdr:to>
      <xdr:col>55</xdr:col>
      <xdr:colOff>0</xdr:colOff>
      <xdr:row>61</xdr:row>
      <xdr:rowOff>102870</xdr:rowOff>
    </xdr:to>
    <xdr:cxnSp macro="">
      <xdr:nvCxnSpPr>
        <xdr:cNvPr id="250" name="直線コネクタ 249"/>
        <xdr:cNvCxnSpPr/>
      </xdr:nvCxnSpPr>
      <xdr:spPr>
        <a:xfrm flipV="1">
          <a:off x="8924925" y="9986010"/>
          <a:ext cx="766763"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57785</xdr:rowOff>
    </xdr:from>
    <xdr:to>
      <xdr:col>46</xdr:col>
      <xdr:colOff>38100</xdr:colOff>
      <xdr:row>61</xdr:row>
      <xdr:rowOff>159385</xdr:rowOff>
    </xdr:to>
    <xdr:sp macro="" textlink="">
      <xdr:nvSpPr>
        <xdr:cNvPr id="251" name="楕円 250"/>
        <xdr:cNvSpPr/>
      </xdr:nvSpPr>
      <xdr:spPr>
        <a:xfrm>
          <a:off x="8056563" y="994473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102870</xdr:rowOff>
    </xdr:from>
    <xdr:to>
      <xdr:col>50</xdr:col>
      <xdr:colOff>114300</xdr:colOff>
      <xdr:row>61</xdr:row>
      <xdr:rowOff>108585</xdr:rowOff>
    </xdr:to>
    <xdr:cxnSp macro="">
      <xdr:nvCxnSpPr>
        <xdr:cNvPr id="252" name="直線コネクタ 251"/>
        <xdr:cNvCxnSpPr/>
      </xdr:nvCxnSpPr>
      <xdr:spPr>
        <a:xfrm flipV="1">
          <a:off x="8107363" y="9989820"/>
          <a:ext cx="817562"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48260</xdr:rowOff>
    </xdr:from>
    <xdr:to>
      <xdr:col>41</xdr:col>
      <xdr:colOff>101600</xdr:colOff>
      <xdr:row>55</xdr:row>
      <xdr:rowOff>149860</xdr:rowOff>
    </xdr:to>
    <xdr:sp macro="" textlink="">
      <xdr:nvSpPr>
        <xdr:cNvPr id="253" name="楕円 252"/>
        <xdr:cNvSpPr/>
      </xdr:nvSpPr>
      <xdr:spPr>
        <a:xfrm>
          <a:off x="7224713" y="89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99060</xdr:rowOff>
    </xdr:from>
    <xdr:to>
      <xdr:col>45</xdr:col>
      <xdr:colOff>177800</xdr:colOff>
      <xdr:row>61</xdr:row>
      <xdr:rowOff>108585</xdr:rowOff>
    </xdr:to>
    <xdr:cxnSp macro="">
      <xdr:nvCxnSpPr>
        <xdr:cNvPr id="254" name="直線コネクタ 253"/>
        <xdr:cNvCxnSpPr/>
      </xdr:nvCxnSpPr>
      <xdr:spPr>
        <a:xfrm>
          <a:off x="7275513" y="9014460"/>
          <a:ext cx="831850" cy="98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61595</xdr:rowOff>
    </xdr:from>
    <xdr:to>
      <xdr:col>36</xdr:col>
      <xdr:colOff>165100</xdr:colOff>
      <xdr:row>55</xdr:row>
      <xdr:rowOff>163195</xdr:rowOff>
    </xdr:to>
    <xdr:sp macro="" textlink="">
      <xdr:nvSpPr>
        <xdr:cNvPr id="255" name="楕円 254"/>
        <xdr:cNvSpPr/>
      </xdr:nvSpPr>
      <xdr:spPr>
        <a:xfrm>
          <a:off x="6407150" y="89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99060</xdr:rowOff>
    </xdr:from>
    <xdr:to>
      <xdr:col>41</xdr:col>
      <xdr:colOff>50800</xdr:colOff>
      <xdr:row>55</xdr:row>
      <xdr:rowOff>112395</xdr:rowOff>
    </xdr:to>
    <xdr:cxnSp macro="">
      <xdr:nvCxnSpPr>
        <xdr:cNvPr id="256" name="直線コネクタ 255"/>
        <xdr:cNvCxnSpPr/>
      </xdr:nvCxnSpPr>
      <xdr:spPr>
        <a:xfrm flipV="1">
          <a:off x="6457950" y="9014460"/>
          <a:ext cx="817563"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xdr:cNvSpPr txBox="1"/>
      </xdr:nvSpPr>
      <xdr:spPr>
        <a:xfrm>
          <a:off x="8691640" y="1019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xdr:cNvSpPr txBox="1"/>
      </xdr:nvSpPr>
      <xdr:spPr>
        <a:xfrm>
          <a:off x="7886777" y="1018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xdr:cNvSpPr txBox="1"/>
      </xdr:nvSpPr>
      <xdr:spPr>
        <a:xfrm>
          <a:off x="7054927" y="101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xdr:cNvSpPr txBox="1"/>
      </xdr:nvSpPr>
      <xdr:spPr>
        <a:xfrm>
          <a:off x="6237365" y="1018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170197</xdr:rowOff>
    </xdr:from>
    <xdr:ext cx="469744" cy="259045"/>
    <xdr:sp macro="" textlink="">
      <xdr:nvSpPr>
        <xdr:cNvPr id="261" name="n_1mainValue【体育館・プール】&#10;一人当たり面積"/>
        <xdr:cNvSpPr txBox="1"/>
      </xdr:nvSpPr>
      <xdr:spPr>
        <a:xfrm>
          <a:off x="8691640" y="972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4462</xdr:rowOff>
    </xdr:from>
    <xdr:ext cx="469744" cy="259045"/>
    <xdr:sp macro="" textlink="">
      <xdr:nvSpPr>
        <xdr:cNvPr id="262" name="n_2mainValue【体育館・プール】&#10;一人当たり面積"/>
        <xdr:cNvSpPr txBox="1"/>
      </xdr:nvSpPr>
      <xdr:spPr>
        <a:xfrm>
          <a:off x="7886777" y="97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53</xdr:row>
      <xdr:rowOff>166387</xdr:rowOff>
    </xdr:from>
    <xdr:ext cx="469744" cy="259045"/>
    <xdr:sp macro="" textlink="">
      <xdr:nvSpPr>
        <xdr:cNvPr id="263" name="n_3mainValue【体育館・プール】&#10;一人当たり面積"/>
        <xdr:cNvSpPr txBox="1"/>
      </xdr:nvSpPr>
      <xdr:spPr>
        <a:xfrm>
          <a:off x="7054927" y="875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8272</xdr:rowOff>
    </xdr:from>
    <xdr:ext cx="469744" cy="259045"/>
    <xdr:sp macro="" textlink="">
      <xdr:nvSpPr>
        <xdr:cNvPr id="264" name="n_4mainValue【体育館・プール】&#10;一人当たり面積"/>
        <xdr:cNvSpPr txBox="1"/>
      </xdr:nvSpPr>
      <xdr:spPr>
        <a:xfrm>
          <a:off x="6237365" y="876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80534"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04850" y="1409904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80534"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04850" y="137867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44654" y="13654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04850" y="134792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44654"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04850" y="131717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44654"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04850" y="128641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44654" y="12731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04850" y="1255667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394486" y="1242397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291965" y="12703901"/>
          <a:ext cx="0" cy="1395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330700"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217988" y="1409904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330700" y="124886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217988" y="1270390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95" name="【福祉施設】&#10;有形固定資産減価償却率平均値テキスト"/>
        <xdr:cNvSpPr txBox="1"/>
      </xdr:nvSpPr>
      <xdr:spPr>
        <a:xfrm>
          <a:off x="4330700" y="13391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241800" y="1341346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xdr:cNvSpPr/>
      </xdr:nvSpPr>
      <xdr:spPr>
        <a:xfrm>
          <a:off x="3475038" y="13402038"/>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xdr:cNvSpPr/>
      </xdr:nvSpPr>
      <xdr:spPr>
        <a:xfrm>
          <a:off x="2643188" y="1337264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xdr:cNvSpPr/>
      </xdr:nvSpPr>
      <xdr:spPr>
        <a:xfrm>
          <a:off x="1825625" y="133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xdr:cNvSpPr/>
      </xdr:nvSpPr>
      <xdr:spPr>
        <a:xfrm>
          <a:off x="1008063" y="1330080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306" name="楕円 305"/>
        <xdr:cNvSpPr/>
      </xdr:nvSpPr>
      <xdr:spPr>
        <a:xfrm>
          <a:off x="4241800" y="133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44466</xdr:rowOff>
    </xdr:from>
    <xdr:ext cx="405111" cy="259045"/>
    <xdr:sp macro="" textlink="">
      <xdr:nvSpPr>
        <xdr:cNvPr id="307" name="【福祉施設】&#10;有形固定資産減価償却率該当値テキスト"/>
        <xdr:cNvSpPr txBox="1"/>
      </xdr:nvSpPr>
      <xdr:spPr>
        <a:xfrm>
          <a:off x="4330700"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308" name="楕円 307"/>
        <xdr:cNvSpPr/>
      </xdr:nvSpPr>
      <xdr:spPr>
        <a:xfrm>
          <a:off x="3475038" y="1328420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72389</xdr:rowOff>
    </xdr:to>
    <xdr:cxnSp macro="">
      <xdr:nvCxnSpPr>
        <xdr:cNvPr id="309" name="直線コネクタ 308"/>
        <xdr:cNvCxnSpPr/>
      </xdr:nvCxnSpPr>
      <xdr:spPr>
        <a:xfrm>
          <a:off x="3525838" y="13325475"/>
          <a:ext cx="766762"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124461</xdr:rowOff>
    </xdr:from>
    <xdr:to>
      <xdr:col>15</xdr:col>
      <xdr:colOff>101600</xdr:colOff>
      <xdr:row>82</xdr:row>
      <xdr:rowOff>54611</xdr:rowOff>
    </xdr:to>
    <xdr:sp macro="" textlink="">
      <xdr:nvSpPr>
        <xdr:cNvPr id="310" name="楕円 309"/>
        <xdr:cNvSpPr/>
      </xdr:nvSpPr>
      <xdr:spPr>
        <a:xfrm>
          <a:off x="2643188" y="1324991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38100</xdr:rowOff>
    </xdr:to>
    <xdr:cxnSp macro="">
      <xdr:nvCxnSpPr>
        <xdr:cNvPr id="311" name="直線コネクタ 310"/>
        <xdr:cNvCxnSpPr/>
      </xdr:nvCxnSpPr>
      <xdr:spPr>
        <a:xfrm>
          <a:off x="2693988" y="13291186"/>
          <a:ext cx="8318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88537</xdr:rowOff>
    </xdr:from>
    <xdr:to>
      <xdr:col>10</xdr:col>
      <xdr:colOff>165100</xdr:colOff>
      <xdr:row>82</xdr:row>
      <xdr:rowOff>18687</xdr:rowOff>
    </xdr:to>
    <xdr:sp macro="" textlink="">
      <xdr:nvSpPr>
        <xdr:cNvPr id="312" name="楕円 311"/>
        <xdr:cNvSpPr/>
      </xdr:nvSpPr>
      <xdr:spPr>
        <a:xfrm>
          <a:off x="1825625" y="1321398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139337</xdr:rowOff>
    </xdr:from>
    <xdr:to>
      <xdr:col>15</xdr:col>
      <xdr:colOff>50800</xdr:colOff>
      <xdr:row>82</xdr:row>
      <xdr:rowOff>3811</xdr:rowOff>
    </xdr:to>
    <xdr:cxnSp macro="">
      <xdr:nvCxnSpPr>
        <xdr:cNvPr id="313" name="直線コネクタ 312"/>
        <xdr:cNvCxnSpPr/>
      </xdr:nvCxnSpPr>
      <xdr:spPr>
        <a:xfrm>
          <a:off x="1876425" y="13264787"/>
          <a:ext cx="817563" cy="2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98334</xdr:rowOff>
    </xdr:from>
    <xdr:to>
      <xdr:col>6</xdr:col>
      <xdr:colOff>38100</xdr:colOff>
      <xdr:row>82</xdr:row>
      <xdr:rowOff>28484</xdr:rowOff>
    </xdr:to>
    <xdr:sp macro="" textlink="">
      <xdr:nvSpPr>
        <xdr:cNvPr id="314" name="楕円 313"/>
        <xdr:cNvSpPr/>
      </xdr:nvSpPr>
      <xdr:spPr>
        <a:xfrm>
          <a:off x="1008063" y="13223784"/>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139337</xdr:rowOff>
    </xdr:from>
    <xdr:to>
      <xdr:col>10</xdr:col>
      <xdr:colOff>114300</xdr:colOff>
      <xdr:row>81</xdr:row>
      <xdr:rowOff>149134</xdr:rowOff>
    </xdr:to>
    <xdr:cxnSp macro="">
      <xdr:nvCxnSpPr>
        <xdr:cNvPr id="315" name="直線コネクタ 314"/>
        <xdr:cNvCxnSpPr/>
      </xdr:nvCxnSpPr>
      <xdr:spPr>
        <a:xfrm flipV="1">
          <a:off x="1058863" y="13264787"/>
          <a:ext cx="817562"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35940</xdr:rowOff>
    </xdr:from>
    <xdr:ext cx="405111" cy="259045"/>
    <xdr:sp macro="" textlink="">
      <xdr:nvSpPr>
        <xdr:cNvPr id="316" name="n_1aveValue【福祉施設】&#10;有形固定資産減価償却率"/>
        <xdr:cNvSpPr txBox="1"/>
      </xdr:nvSpPr>
      <xdr:spPr>
        <a:xfrm>
          <a:off x="3324869" y="1348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317" name="n_2aveValue【福祉施設】&#10;有形固定資産減価償却率"/>
        <xdr:cNvSpPr txBox="1"/>
      </xdr:nvSpPr>
      <xdr:spPr>
        <a:xfrm>
          <a:off x="2505719" y="13455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318" name="n_3aveValue【福祉施設】&#10;有形固定資産減価償却率"/>
        <xdr:cNvSpPr txBox="1"/>
      </xdr:nvSpPr>
      <xdr:spPr>
        <a:xfrm>
          <a:off x="1688157" y="13398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319" name="n_4aveValue【福祉施設】&#10;有形固定資産減価償却率"/>
        <xdr:cNvSpPr txBox="1"/>
      </xdr:nvSpPr>
      <xdr:spPr>
        <a:xfrm>
          <a:off x="870594" y="13393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105427</xdr:rowOff>
    </xdr:from>
    <xdr:ext cx="405111" cy="259045"/>
    <xdr:sp macro="" textlink="">
      <xdr:nvSpPr>
        <xdr:cNvPr id="320" name="n_1mainValue【福祉施設】&#10;有形固定資産減価償却率"/>
        <xdr:cNvSpPr txBox="1"/>
      </xdr:nvSpPr>
      <xdr:spPr>
        <a:xfrm>
          <a:off x="3324869" y="1306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71138</xdr:rowOff>
    </xdr:from>
    <xdr:ext cx="405111" cy="259045"/>
    <xdr:sp macro="" textlink="">
      <xdr:nvSpPr>
        <xdr:cNvPr id="321" name="n_2mainValue【福祉施設】&#10;有形固定資産減価償却率"/>
        <xdr:cNvSpPr txBox="1"/>
      </xdr:nvSpPr>
      <xdr:spPr>
        <a:xfrm>
          <a:off x="2505719" y="1303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35214</xdr:rowOff>
    </xdr:from>
    <xdr:ext cx="405111" cy="259045"/>
    <xdr:sp macro="" textlink="">
      <xdr:nvSpPr>
        <xdr:cNvPr id="322" name="n_3mainValue【福祉施設】&#10;有形固定資産減価償却率"/>
        <xdr:cNvSpPr txBox="1"/>
      </xdr:nvSpPr>
      <xdr:spPr>
        <a:xfrm>
          <a:off x="1688157" y="12998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45011</xdr:rowOff>
    </xdr:from>
    <xdr:ext cx="405111" cy="259045"/>
    <xdr:sp macro="" textlink="">
      <xdr:nvSpPr>
        <xdr:cNvPr id="323" name="n_4mainValue【福祉施設】&#10;有形固定資産減価償却率"/>
        <xdr:cNvSpPr txBox="1"/>
      </xdr:nvSpPr>
      <xdr:spPr>
        <a:xfrm>
          <a:off x="870594" y="13008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118225" y="139731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5679621"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118225" y="135445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5679621"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118225" y="13115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5679621"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118225" y="126777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5679621"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6796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xdr:cNvCxnSpPr/>
      </xdr:nvCxnSpPr>
      <xdr:spPr>
        <a:xfrm flipV="1">
          <a:off x="9691053" y="12714351"/>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9729788" y="1397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9617075" y="1396860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xdr:cNvSpPr txBox="1"/>
      </xdr:nvSpPr>
      <xdr:spPr>
        <a:xfrm>
          <a:off x="9729788" y="1249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xdr:cNvCxnSpPr/>
      </xdr:nvCxnSpPr>
      <xdr:spPr>
        <a:xfrm>
          <a:off x="9617075" y="1271435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xdr:cNvSpPr txBox="1"/>
      </xdr:nvSpPr>
      <xdr:spPr>
        <a:xfrm>
          <a:off x="9729788" y="1341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xdr:cNvSpPr/>
      </xdr:nvSpPr>
      <xdr:spPr>
        <a:xfrm>
          <a:off x="9655175" y="13553187"/>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xdr:cNvSpPr/>
      </xdr:nvSpPr>
      <xdr:spPr>
        <a:xfrm>
          <a:off x="8874125" y="135394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xdr:cNvSpPr/>
      </xdr:nvSpPr>
      <xdr:spPr>
        <a:xfrm>
          <a:off x="8056563" y="13534898"/>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xdr:cNvSpPr/>
      </xdr:nvSpPr>
      <xdr:spPr>
        <a:xfrm>
          <a:off x="7224713" y="13512037"/>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xdr:cNvSpPr/>
      </xdr:nvSpPr>
      <xdr:spPr>
        <a:xfrm>
          <a:off x="6407150" y="1349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30735</xdr:rowOff>
    </xdr:from>
    <xdr:to>
      <xdr:col>55</xdr:col>
      <xdr:colOff>50800</xdr:colOff>
      <xdr:row>85</xdr:row>
      <xdr:rowOff>132335</xdr:rowOff>
    </xdr:to>
    <xdr:sp macro="" textlink="">
      <xdr:nvSpPr>
        <xdr:cNvPr id="361" name="楕円 360"/>
        <xdr:cNvSpPr/>
      </xdr:nvSpPr>
      <xdr:spPr>
        <a:xfrm>
          <a:off x="9655175" y="13803885"/>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117112</xdr:rowOff>
    </xdr:from>
    <xdr:ext cx="469744" cy="259045"/>
    <xdr:sp macro="" textlink="">
      <xdr:nvSpPr>
        <xdr:cNvPr id="362" name="【福祉施設】&#10;一人当たり面積該当値テキスト"/>
        <xdr:cNvSpPr txBox="1"/>
      </xdr:nvSpPr>
      <xdr:spPr>
        <a:xfrm>
          <a:off x="9729788" y="1372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30735</xdr:rowOff>
    </xdr:from>
    <xdr:to>
      <xdr:col>50</xdr:col>
      <xdr:colOff>165100</xdr:colOff>
      <xdr:row>85</xdr:row>
      <xdr:rowOff>132335</xdr:rowOff>
    </xdr:to>
    <xdr:sp macro="" textlink="">
      <xdr:nvSpPr>
        <xdr:cNvPr id="363" name="楕円 362"/>
        <xdr:cNvSpPr/>
      </xdr:nvSpPr>
      <xdr:spPr>
        <a:xfrm>
          <a:off x="8874125"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81535</xdr:rowOff>
    </xdr:from>
    <xdr:to>
      <xdr:col>55</xdr:col>
      <xdr:colOff>0</xdr:colOff>
      <xdr:row>85</xdr:row>
      <xdr:rowOff>81535</xdr:rowOff>
    </xdr:to>
    <xdr:cxnSp macro="">
      <xdr:nvCxnSpPr>
        <xdr:cNvPr id="364" name="直線コネクタ 363"/>
        <xdr:cNvCxnSpPr/>
      </xdr:nvCxnSpPr>
      <xdr:spPr>
        <a:xfrm>
          <a:off x="8924925" y="13854685"/>
          <a:ext cx="7667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30735</xdr:rowOff>
    </xdr:from>
    <xdr:to>
      <xdr:col>46</xdr:col>
      <xdr:colOff>38100</xdr:colOff>
      <xdr:row>85</xdr:row>
      <xdr:rowOff>132335</xdr:rowOff>
    </xdr:to>
    <xdr:sp macro="" textlink="">
      <xdr:nvSpPr>
        <xdr:cNvPr id="365" name="楕円 364"/>
        <xdr:cNvSpPr/>
      </xdr:nvSpPr>
      <xdr:spPr>
        <a:xfrm>
          <a:off x="8056563" y="1380388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81535</xdr:rowOff>
    </xdr:from>
    <xdr:to>
      <xdr:col>50</xdr:col>
      <xdr:colOff>114300</xdr:colOff>
      <xdr:row>85</xdr:row>
      <xdr:rowOff>81535</xdr:rowOff>
    </xdr:to>
    <xdr:cxnSp macro="">
      <xdr:nvCxnSpPr>
        <xdr:cNvPr id="366" name="直線コネクタ 365"/>
        <xdr:cNvCxnSpPr/>
      </xdr:nvCxnSpPr>
      <xdr:spPr>
        <a:xfrm>
          <a:off x="8107363" y="13854685"/>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35306</xdr:rowOff>
    </xdr:from>
    <xdr:to>
      <xdr:col>41</xdr:col>
      <xdr:colOff>101600</xdr:colOff>
      <xdr:row>85</xdr:row>
      <xdr:rowOff>136906</xdr:rowOff>
    </xdr:to>
    <xdr:sp macro="" textlink="">
      <xdr:nvSpPr>
        <xdr:cNvPr id="367" name="楕円 366"/>
        <xdr:cNvSpPr/>
      </xdr:nvSpPr>
      <xdr:spPr>
        <a:xfrm>
          <a:off x="7224713" y="13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81535</xdr:rowOff>
    </xdr:from>
    <xdr:to>
      <xdr:col>45</xdr:col>
      <xdr:colOff>177800</xdr:colOff>
      <xdr:row>85</xdr:row>
      <xdr:rowOff>86106</xdr:rowOff>
    </xdr:to>
    <xdr:cxnSp macro="">
      <xdr:nvCxnSpPr>
        <xdr:cNvPr id="368" name="直線コネクタ 367"/>
        <xdr:cNvCxnSpPr/>
      </xdr:nvCxnSpPr>
      <xdr:spPr>
        <a:xfrm flipV="1">
          <a:off x="7275513" y="13854685"/>
          <a:ext cx="8318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44450</xdr:rowOff>
    </xdr:from>
    <xdr:to>
      <xdr:col>36</xdr:col>
      <xdr:colOff>165100</xdr:colOff>
      <xdr:row>85</xdr:row>
      <xdr:rowOff>146050</xdr:rowOff>
    </xdr:to>
    <xdr:sp macro="" textlink="">
      <xdr:nvSpPr>
        <xdr:cNvPr id="369" name="楕円 368"/>
        <xdr:cNvSpPr/>
      </xdr:nvSpPr>
      <xdr:spPr>
        <a:xfrm>
          <a:off x="640715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86106</xdr:rowOff>
    </xdr:from>
    <xdr:to>
      <xdr:col>41</xdr:col>
      <xdr:colOff>50800</xdr:colOff>
      <xdr:row>85</xdr:row>
      <xdr:rowOff>95250</xdr:rowOff>
    </xdr:to>
    <xdr:cxnSp macro="">
      <xdr:nvCxnSpPr>
        <xdr:cNvPr id="370" name="直線コネクタ 369"/>
        <xdr:cNvCxnSpPr/>
      </xdr:nvCxnSpPr>
      <xdr:spPr>
        <a:xfrm flipV="1">
          <a:off x="6457950" y="13859256"/>
          <a:ext cx="817563"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71" name="n_1aveValue【福祉施設】&#10;一人当たり面積"/>
        <xdr:cNvSpPr txBox="1"/>
      </xdr:nvSpPr>
      <xdr:spPr>
        <a:xfrm>
          <a:off x="8691640" y="1332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72" name="n_2aveValue【福祉施設】&#10;一人当たり面積"/>
        <xdr:cNvSpPr txBox="1"/>
      </xdr:nvSpPr>
      <xdr:spPr>
        <a:xfrm>
          <a:off x="7886777" y="1331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73" name="n_3aveValue【福祉施設】&#10;一人当たり面積"/>
        <xdr:cNvSpPr txBox="1"/>
      </xdr:nvSpPr>
      <xdr:spPr>
        <a:xfrm>
          <a:off x="7054927" y="1329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74" name="n_4aveValue【福祉施設】&#10;一人当たり面積"/>
        <xdr:cNvSpPr txBox="1"/>
      </xdr:nvSpPr>
      <xdr:spPr>
        <a:xfrm>
          <a:off x="6237365" y="1328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123462</xdr:rowOff>
    </xdr:from>
    <xdr:ext cx="469744" cy="259045"/>
    <xdr:sp macro="" textlink="">
      <xdr:nvSpPr>
        <xdr:cNvPr id="375" name="n_1mainValue【福祉施設】&#10;一人当たり面積"/>
        <xdr:cNvSpPr txBox="1"/>
      </xdr:nvSpPr>
      <xdr:spPr>
        <a:xfrm>
          <a:off x="8691640" y="1389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123462</xdr:rowOff>
    </xdr:from>
    <xdr:ext cx="469744" cy="259045"/>
    <xdr:sp macro="" textlink="">
      <xdr:nvSpPr>
        <xdr:cNvPr id="376" name="n_2mainValue【福祉施設】&#10;一人当たり面積"/>
        <xdr:cNvSpPr txBox="1"/>
      </xdr:nvSpPr>
      <xdr:spPr>
        <a:xfrm>
          <a:off x="7886777" y="1389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128033</xdr:rowOff>
    </xdr:from>
    <xdr:ext cx="469744" cy="259045"/>
    <xdr:sp macro="" textlink="">
      <xdr:nvSpPr>
        <xdr:cNvPr id="377" name="n_3mainValue【福祉施設】&#10;一人当たり面積"/>
        <xdr:cNvSpPr txBox="1"/>
      </xdr:nvSpPr>
      <xdr:spPr>
        <a:xfrm>
          <a:off x="7054927" y="1390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137177</xdr:rowOff>
    </xdr:from>
    <xdr:ext cx="469744" cy="259045"/>
    <xdr:sp macro="" textlink="">
      <xdr:nvSpPr>
        <xdr:cNvPr id="378" name="n_4mainValue【福祉施設】&#10;一人当たり面積"/>
        <xdr:cNvSpPr txBox="1"/>
      </xdr:nvSpPr>
      <xdr:spPr>
        <a:xfrm>
          <a:off x="6237365"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04850" y="15906750"/>
          <a:ext cx="4381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118225" y="15906750"/>
          <a:ext cx="4367213"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1517313" y="5048250"/>
          <a:ext cx="4367212"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6916400" y="5048250"/>
          <a:ext cx="4381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xdr:cNvCxnSpPr/>
      </xdr:nvCxnSpPr>
      <xdr:spPr>
        <a:xfrm>
          <a:off x="11517313"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xdr:cNvSpPr txBox="1"/>
      </xdr:nvSpPr>
      <xdr:spPr>
        <a:xfrm>
          <a:off x="11092996"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xdr:cNvCxnSpPr/>
      </xdr:nvCxnSpPr>
      <xdr:spPr>
        <a:xfrm>
          <a:off x="11517313"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xdr:cNvSpPr txBox="1"/>
      </xdr:nvSpPr>
      <xdr:spPr>
        <a:xfrm>
          <a:off x="11142829"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xdr:cNvCxnSpPr/>
      </xdr:nvCxnSpPr>
      <xdr:spPr>
        <a:xfrm>
          <a:off x="11517313"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xdr:cNvSpPr txBox="1"/>
      </xdr:nvSpPr>
      <xdr:spPr>
        <a:xfrm>
          <a:off x="11142829"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xdr:cNvCxnSpPr/>
      </xdr:nvCxnSpPr>
      <xdr:spPr>
        <a:xfrm>
          <a:off x="11517313"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xdr:cNvSpPr txBox="1"/>
      </xdr:nvSpPr>
      <xdr:spPr>
        <a:xfrm>
          <a:off x="11142829"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xdr:cNvCxnSpPr/>
      </xdr:nvCxnSpPr>
      <xdr:spPr>
        <a:xfrm>
          <a:off x="11517313"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xdr:cNvSpPr txBox="1"/>
      </xdr:nvSpPr>
      <xdr:spPr>
        <a:xfrm>
          <a:off x="11142829"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xdr:cNvCxnSpPr/>
      </xdr:nvCxnSpPr>
      <xdr:spPr>
        <a:xfrm>
          <a:off x="11517313"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xdr:cNvSpPr txBox="1"/>
      </xdr:nvSpPr>
      <xdr:spPr>
        <a:xfrm>
          <a:off x="11206949" y="8823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436" name="直線コネクタ 435"/>
        <xdr:cNvCxnSpPr/>
      </xdr:nvCxnSpPr>
      <xdr:spPr>
        <a:xfrm flipV="1">
          <a:off x="15104427" y="8985613"/>
          <a:ext cx="0" cy="142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7" name="【保健センター・保健所】&#10;有形固定資産減価償却率最小値テキスト"/>
        <xdr:cNvSpPr txBox="1"/>
      </xdr:nvSpPr>
      <xdr:spPr>
        <a:xfrm>
          <a:off x="15143163" y="1041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8" name="直線コネクタ 437"/>
        <xdr:cNvCxnSpPr/>
      </xdr:nvCxnSpPr>
      <xdr:spPr>
        <a:xfrm>
          <a:off x="15016163" y="1041354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439" name="【保健センター・保健所】&#10;有形固定資産減価償却率最大値テキスト"/>
        <xdr:cNvSpPr txBox="1"/>
      </xdr:nvSpPr>
      <xdr:spPr>
        <a:xfrm>
          <a:off x="15143163" y="87703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440" name="直線コネクタ 439"/>
        <xdr:cNvCxnSpPr/>
      </xdr:nvCxnSpPr>
      <xdr:spPr>
        <a:xfrm>
          <a:off x="15016163" y="898561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441" name="【保健センター・保健所】&#10;有形固定資産減価償却率平均値テキスト"/>
        <xdr:cNvSpPr txBox="1"/>
      </xdr:nvSpPr>
      <xdr:spPr>
        <a:xfrm>
          <a:off x="15143163" y="9564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42" name="フローチャート: 判断 441"/>
        <xdr:cNvSpPr/>
      </xdr:nvSpPr>
      <xdr:spPr>
        <a:xfrm>
          <a:off x="15054263" y="971314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443" name="フローチャート: 判断 442"/>
        <xdr:cNvSpPr/>
      </xdr:nvSpPr>
      <xdr:spPr>
        <a:xfrm>
          <a:off x="14273213" y="96723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444" name="フローチャート: 判断 443"/>
        <xdr:cNvSpPr/>
      </xdr:nvSpPr>
      <xdr:spPr>
        <a:xfrm>
          <a:off x="13455650" y="964946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445" name="フローチャート: 判断 444"/>
        <xdr:cNvSpPr/>
      </xdr:nvSpPr>
      <xdr:spPr>
        <a:xfrm>
          <a:off x="12638088" y="964129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46" name="フローチャート: 判断 445"/>
        <xdr:cNvSpPr/>
      </xdr:nvSpPr>
      <xdr:spPr>
        <a:xfrm>
          <a:off x="11806238" y="959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92891</xdr:rowOff>
    </xdr:from>
    <xdr:to>
      <xdr:col>85</xdr:col>
      <xdr:colOff>177800</xdr:colOff>
      <xdr:row>62</xdr:row>
      <xdr:rowOff>23041</xdr:rowOff>
    </xdr:to>
    <xdr:sp macro="" textlink="">
      <xdr:nvSpPr>
        <xdr:cNvPr id="452" name="楕円 451"/>
        <xdr:cNvSpPr/>
      </xdr:nvSpPr>
      <xdr:spPr>
        <a:xfrm>
          <a:off x="15054263" y="997984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71318</xdr:rowOff>
    </xdr:from>
    <xdr:ext cx="405111" cy="259045"/>
    <xdr:sp macro="" textlink="">
      <xdr:nvSpPr>
        <xdr:cNvPr id="453" name="【保健センター・保健所】&#10;有形固定資産減価償却率該当値テキスト"/>
        <xdr:cNvSpPr txBox="1"/>
      </xdr:nvSpPr>
      <xdr:spPr>
        <a:xfrm>
          <a:off x="15143163" y="9958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454" name="楕円 453"/>
        <xdr:cNvSpPr/>
      </xdr:nvSpPr>
      <xdr:spPr>
        <a:xfrm>
          <a:off x="14273213" y="99586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122465</xdr:rowOff>
    </xdr:from>
    <xdr:to>
      <xdr:col>85</xdr:col>
      <xdr:colOff>127000</xdr:colOff>
      <xdr:row>61</xdr:row>
      <xdr:rowOff>143691</xdr:rowOff>
    </xdr:to>
    <xdr:cxnSp macro="">
      <xdr:nvCxnSpPr>
        <xdr:cNvPr id="455" name="直線コネクタ 454"/>
        <xdr:cNvCxnSpPr/>
      </xdr:nvCxnSpPr>
      <xdr:spPr>
        <a:xfrm>
          <a:off x="14324013" y="10009415"/>
          <a:ext cx="78105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456" name="楕円 455"/>
        <xdr:cNvSpPr/>
      </xdr:nvSpPr>
      <xdr:spPr>
        <a:xfrm>
          <a:off x="1345565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122465</xdr:rowOff>
    </xdr:to>
    <xdr:cxnSp macro="">
      <xdr:nvCxnSpPr>
        <xdr:cNvPr id="457" name="直線コネクタ 456"/>
        <xdr:cNvCxnSpPr/>
      </xdr:nvCxnSpPr>
      <xdr:spPr>
        <a:xfrm>
          <a:off x="13506450" y="9976757"/>
          <a:ext cx="817563"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458" name="楕円 457"/>
        <xdr:cNvSpPr/>
      </xdr:nvSpPr>
      <xdr:spPr>
        <a:xfrm>
          <a:off x="12638088" y="989330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89807</xdr:rowOff>
    </xdr:to>
    <xdr:cxnSp macro="">
      <xdr:nvCxnSpPr>
        <xdr:cNvPr id="459" name="直線コネクタ 458"/>
        <xdr:cNvCxnSpPr/>
      </xdr:nvCxnSpPr>
      <xdr:spPr>
        <a:xfrm>
          <a:off x="12688888" y="9944100"/>
          <a:ext cx="817562"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145143</xdr:rowOff>
    </xdr:from>
    <xdr:to>
      <xdr:col>67</xdr:col>
      <xdr:colOff>101600</xdr:colOff>
      <xdr:row>61</xdr:row>
      <xdr:rowOff>75293</xdr:rowOff>
    </xdr:to>
    <xdr:sp macro="" textlink="">
      <xdr:nvSpPr>
        <xdr:cNvPr id="460" name="楕円 459"/>
        <xdr:cNvSpPr/>
      </xdr:nvSpPr>
      <xdr:spPr>
        <a:xfrm>
          <a:off x="11806238" y="987016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24493</xdr:rowOff>
    </xdr:from>
    <xdr:to>
      <xdr:col>71</xdr:col>
      <xdr:colOff>177800</xdr:colOff>
      <xdr:row>61</xdr:row>
      <xdr:rowOff>57150</xdr:rowOff>
    </xdr:to>
    <xdr:cxnSp macro="">
      <xdr:nvCxnSpPr>
        <xdr:cNvPr id="461" name="直線コネクタ 460"/>
        <xdr:cNvCxnSpPr/>
      </xdr:nvCxnSpPr>
      <xdr:spPr>
        <a:xfrm>
          <a:off x="11857038" y="9911443"/>
          <a:ext cx="8318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462" name="n_1aveValue【保健センター・保健所】&#10;有形固定資産減価償却率"/>
        <xdr:cNvSpPr txBox="1"/>
      </xdr:nvSpPr>
      <xdr:spPr>
        <a:xfrm>
          <a:off x="14123044" y="945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463" name="n_2aveValue【保健センター・保健所】&#10;有形固定資産減価償却率"/>
        <xdr:cNvSpPr txBox="1"/>
      </xdr:nvSpPr>
      <xdr:spPr>
        <a:xfrm>
          <a:off x="13318182" y="943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464" name="n_3aveValue【保健センター・保健所】&#10;有形固定資産減価償却率"/>
        <xdr:cNvSpPr txBox="1"/>
      </xdr:nvSpPr>
      <xdr:spPr>
        <a:xfrm>
          <a:off x="12500619" y="9426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465" name="n_4aveValue【保健センター・保健所】&#10;有形固定資産減価償却率"/>
        <xdr:cNvSpPr txBox="1"/>
      </xdr:nvSpPr>
      <xdr:spPr>
        <a:xfrm>
          <a:off x="11668769" y="938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466" name="n_1mainValue【保健センター・保健所】&#10;有形固定資産減価償却率"/>
        <xdr:cNvSpPr txBox="1"/>
      </xdr:nvSpPr>
      <xdr:spPr>
        <a:xfrm>
          <a:off x="14123044" y="10046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467" name="n_2mainValue【保健センター・保健所】&#10;有形固定資産減価償却率"/>
        <xdr:cNvSpPr txBox="1"/>
      </xdr:nvSpPr>
      <xdr:spPr>
        <a:xfrm>
          <a:off x="13318182" y="100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468" name="n_3mainValue【保健センター・保健所】&#10;有形固定資産減価償却率"/>
        <xdr:cNvSpPr txBox="1"/>
      </xdr:nvSpPr>
      <xdr:spPr>
        <a:xfrm>
          <a:off x="12500619"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66420</xdr:rowOff>
    </xdr:from>
    <xdr:ext cx="405111" cy="259045"/>
    <xdr:sp macro="" textlink="">
      <xdr:nvSpPr>
        <xdr:cNvPr id="469" name="n_4mainValue【保健センター・保健所】&#10;有形固定資産減価償却率"/>
        <xdr:cNvSpPr txBox="1"/>
      </xdr:nvSpPr>
      <xdr:spPr>
        <a:xfrm>
          <a:off x="11668769" y="995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xdr:cNvCxnSpPr/>
      </xdr:nvCxnSpPr>
      <xdr:spPr>
        <a:xfrm>
          <a:off x="1691640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xdr:cNvSpPr txBox="1"/>
      </xdr:nvSpPr>
      <xdr:spPr>
        <a:xfrm>
          <a:off x="1649208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xdr:cNvCxnSpPr/>
      </xdr:nvCxnSpPr>
      <xdr:spPr>
        <a:xfrm>
          <a:off x="1691640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xdr:cNvSpPr txBox="1"/>
      </xdr:nvSpPr>
      <xdr:spPr>
        <a:xfrm>
          <a:off x="16492084" y="10053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xdr:cNvCxnSpPr/>
      </xdr:nvCxnSpPr>
      <xdr:spPr>
        <a:xfrm>
          <a:off x="1691640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xdr:cNvSpPr txBox="1"/>
      </xdr:nvSpPr>
      <xdr:spPr>
        <a:xfrm>
          <a:off x="16492084"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xdr:cNvCxnSpPr/>
      </xdr:nvCxnSpPr>
      <xdr:spPr>
        <a:xfrm>
          <a:off x="1691640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xdr:cNvSpPr txBox="1"/>
      </xdr:nvSpPr>
      <xdr:spPr>
        <a:xfrm>
          <a:off x="16492084"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xdr:cNvCxnSpPr/>
      </xdr:nvCxnSpPr>
      <xdr:spPr>
        <a:xfrm>
          <a:off x="1691640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xdr:cNvSpPr txBox="1"/>
      </xdr:nvSpPr>
      <xdr:spPr>
        <a:xfrm>
          <a:off x="16492084" y="91310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xdr:cNvCxnSpPr/>
      </xdr:nvCxnSpPr>
      <xdr:spPr>
        <a:xfrm>
          <a:off x="1691640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xdr:cNvSpPr txBox="1"/>
      </xdr:nvSpPr>
      <xdr:spPr>
        <a:xfrm>
          <a:off x="16492084" y="88235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495" name="直線コネクタ 494"/>
        <xdr:cNvCxnSpPr/>
      </xdr:nvCxnSpPr>
      <xdr:spPr>
        <a:xfrm flipV="1">
          <a:off x="20503514" y="9096919"/>
          <a:ext cx="0" cy="1396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6" name="【保健センター・保健所】&#10;一人当たり面積最小値テキスト"/>
        <xdr:cNvSpPr txBox="1"/>
      </xdr:nvSpPr>
      <xdr:spPr>
        <a:xfrm>
          <a:off x="20542250" y="1049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7" name="直線コネクタ 496"/>
        <xdr:cNvCxnSpPr/>
      </xdr:nvCxnSpPr>
      <xdr:spPr>
        <a:xfrm>
          <a:off x="20429538" y="1049355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498" name="【保健センター・保健所】&#10;一人当たり面積最大値テキスト"/>
        <xdr:cNvSpPr txBox="1"/>
      </xdr:nvSpPr>
      <xdr:spPr>
        <a:xfrm>
          <a:off x="20542250" y="889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499" name="直線コネクタ 498"/>
        <xdr:cNvCxnSpPr/>
      </xdr:nvCxnSpPr>
      <xdr:spPr>
        <a:xfrm>
          <a:off x="20429538" y="909691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00" name="【保健センター・保健所】&#10;一人当たり面積平均値テキスト"/>
        <xdr:cNvSpPr txBox="1"/>
      </xdr:nvSpPr>
      <xdr:spPr>
        <a:xfrm>
          <a:off x="20542250" y="10247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01" name="フローチャート: 判断 500"/>
        <xdr:cNvSpPr/>
      </xdr:nvSpPr>
      <xdr:spPr>
        <a:xfrm>
          <a:off x="20453350" y="1026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02" name="フローチャート: 判断 501"/>
        <xdr:cNvSpPr/>
      </xdr:nvSpPr>
      <xdr:spPr>
        <a:xfrm>
          <a:off x="19686588" y="1025307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03" name="フローチャート: 判断 502"/>
        <xdr:cNvSpPr/>
      </xdr:nvSpPr>
      <xdr:spPr>
        <a:xfrm>
          <a:off x="18854738" y="102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04" name="フローチャート: 判断 503"/>
        <xdr:cNvSpPr/>
      </xdr:nvSpPr>
      <xdr:spPr>
        <a:xfrm>
          <a:off x="18037175" y="1028246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05" name="フローチャート: 判断 504"/>
        <xdr:cNvSpPr/>
      </xdr:nvSpPr>
      <xdr:spPr>
        <a:xfrm>
          <a:off x="17219613" y="1026940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3084</xdr:rowOff>
    </xdr:from>
    <xdr:to>
      <xdr:col>116</xdr:col>
      <xdr:colOff>114300</xdr:colOff>
      <xdr:row>63</xdr:row>
      <xdr:rowOff>104684</xdr:rowOff>
    </xdr:to>
    <xdr:sp macro="" textlink="">
      <xdr:nvSpPr>
        <xdr:cNvPr id="511" name="楕円 510"/>
        <xdr:cNvSpPr/>
      </xdr:nvSpPr>
      <xdr:spPr>
        <a:xfrm>
          <a:off x="20453350" y="1021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25961</xdr:rowOff>
    </xdr:from>
    <xdr:ext cx="469744" cy="259045"/>
    <xdr:sp macro="" textlink="">
      <xdr:nvSpPr>
        <xdr:cNvPr id="512" name="【保健センター・保健所】&#10;一人当たり面積該当値テキスト"/>
        <xdr:cNvSpPr txBox="1"/>
      </xdr:nvSpPr>
      <xdr:spPr>
        <a:xfrm>
          <a:off x="20542250" y="1007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3084</xdr:rowOff>
    </xdr:from>
    <xdr:to>
      <xdr:col>112</xdr:col>
      <xdr:colOff>38100</xdr:colOff>
      <xdr:row>63</xdr:row>
      <xdr:rowOff>104684</xdr:rowOff>
    </xdr:to>
    <xdr:sp macro="" textlink="">
      <xdr:nvSpPr>
        <xdr:cNvPr id="513" name="楕円 512"/>
        <xdr:cNvSpPr/>
      </xdr:nvSpPr>
      <xdr:spPr>
        <a:xfrm>
          <a:off x="19686588" y="10213884"/>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53884</xdr:rowOff>
    </xdr:from>
    <xdr:to>
      <xdr:col>116</xdr:col>
      <xdr:colOff>63500</xdr:colOff>
      <xdr:row>63</xdr:row>
      <xdr:rowOff>53884</xdr:rowOff>
    </xdr:to>
    <xdr:cxnSp macro="">
      <xdr:nvCxnSpPr>
        <xdr:cNvPr id="514" name="直線コネクタ 513"/>
        <xdr:cNvCxnSpPr/>
      </xdr:nvCxnSpPr>
      <xdr:spPr>
        <a:xfrm>
          <a:off x="19737388" y="10264684"/>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515" name="楕円 514"/>
        <xdr:cNvSpPr/>
      </xdr:nvSpPr>
      <xdr:spPr>
        <a:xfrm>
          <a:off x="18854738"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53884</xdr:rowOff>
    </xdr:from>
    <xdr:to>
      <xdr:col>111</xdr:col>
      <xdr:colOff>177800</xdr:colOff>
      <xdr:row>63</xdr:row>
      <xdr:rowOff>57150</xdr:rowOff>
    </xdr:to>
    <xdr:cxnSp macro="">
      <xdr:nvCxnSpPr>
        <xdr:cNvPr id="516" name="直線コネクタ 515"/>
        <xdr:cNvCxnSpPr/>
      </xdr:nvCxnSpPr>
      <xdr:spPr>
        <a:xfrm flipV="1">
          <a:off x="18905538" y="10264684"/>
          <a:ext cx="8318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9616</xdr:rowOff>
    </xdr:from>
    <xdr:to>
      <xdr:col>102</xdr:col>
      <xdr:colOff>165100</xdr:colOff>
      <xdr:row>63</xdr:row>
      <xdr:rowOff>111216</xdr:rowOff>
    </xdr:to>
    <xdr:sp macro="" textlink="">
      <xdr:nvSpPr>
        <xdr:cNvPr id="517" name="楕円 516"/>
        <xdr:cNvSpPr/>
      </xdr:nvSpPr>
      <xdr:spPr>
        <a:xfrm>
          <a:off x="18037175" y="1022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60416</xdr:rowOff>
    </xdr:to>
    <xdr:cxnSp macro="">
      <xdr:nvCxnSpPr>
        <xdr:cNvPr id="518" name="直線コネクタ 517"/>
        <xdr:cNvCxnSpPr/>
      </xdr:nvCxnSpPr>
      <xdr:spPr>
        <a:xfrm flipV="1">
          <a:off x="18087975" y="10267950"/>
          <a:ext cx="817563"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9616</xdr:rowOff>
    </xdr:from>
    <xdr:to>
      <xdr:col>98</xdr:col>
      <xdr:colOff>38100</xdr:colOff>
      <xdr:row>63</xdr:row>
      <xdr:rowOff>111216</xdr:rowOff>
    </xdr:to>
    <xdr:sp macro="" textlink="">
      <xdr:nvSpPr>
        <xdr:cNvPr id="519" name="楕円 518"/>
        <xdr:cNvSpPr/>
      </xdr:nvSpPr>
      <xdr:spPr>
        <a:xfrm>
          <a:off x="17219613" y="1022041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60416</xdr:rowOff>
    </xdr:from>
    <xdr:to>
      <xdr:col>102</xdr:col>
      <xdr:colOff>114300</xdr:colOff>
      <xdr:row>63</xdr:row>
      <xdr:rowOff>60416</xdr:rowOff>
    </xdr:to>
    <xdr:cxnSp macro="">
      <xdr:nvCxnSpPr>
        <xdr:cNvPr id="520" name="直線コネクタ 519"/>
        <xdr:cNvCxnSpPr/>
      </xdr:nvCxnSpPr>
      <xdr:spPr>
        <a:xfrm>
          <a:off x="17270413" y="10271216"/>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135000</xdr:rowOff>
    </xdr:from>
    <xdr:ext cx="469744" cy="259045"/>
    <xdr:sp macro="" textlink="">
      <xdr:nvSpPr>
        <xdr:cNvPr id="521" name="n_1aveValue【保健センター・保健所】&#10;一人当たり面積"/>
        <xdr:cNvSpPr txBox="1"/>
      </xdr:nvSpPr>
      <xdr:spPr>
        <a:xfrm>
          <a:off x="19504102" y="1034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141531</xdr:rowOff>
    </xdr:from>
    <xdr:ext cx="469744" cy="259045"/>
    <xdr:sp macro="" textlink="">
      <xdr:nvSpPr>
        <xdr:cNvPr id="522" name="n_2aveValue【保健センター・保健所】&#10;一人当たり面積"/>
        <xdr:cNvSpPr txBox="1"/>
      </xdr:nvSpPr>
      <xdr:spPr>
        <a:xfrm>
          <a:off x="18684952" y="1035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523" name="n_3aveValue【保健センター・保健所】&#10;一人当たり面積"/>
        <xdr:cNvSpPr txBox="1"/>
      </xdr:nvSpPr>
      <xdr:spPr>
        <a:xfrm>
          <a:off x="17867390" y="1037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151328</xdr:rowOff>
    </xdr:from>
    <xdr:ext cx="469744" cy="259045"/>
    <xdr:sp macro="" textlink="">
      <xdr:nvSpPr>
        <xdr:cNvPr id="524" name="n_4aveValue【保健センター・保健所】&#10;一人当たり面積"/>
        <xdr:cNvSpPr txBox="1"/>
      </xdr:nvSpPr>
      <xdr:spPr>
        <a:xfrm>
          <a:off x="17049827" y="1036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121211</xdr:rowOff>
    </xdr:from>
    <xdr:ext cx="469744" cy="259045"/>
    <xdr:sp macro="" textlink="">
      <xdr:nvSpPr>
        <xdr:cNvPr id="525" name="n_1mainValue【保健センター・保健所】&#10;一人当たり面積"/>
        <xdr:cNvSpPr txBox="1"/>
      </xdr:nvSpPr>
      <xdr:spPr>
        <a:xfrm>
          <a:off x="19504102" y="100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526" name="n_2mainValue【保健センター・保健所】&#10;一人当たり面積"/>
        <xdr:cNvSpPr txBox="1"/>
      </xdr:nvSpPr>
      <xdr:spPr>
        <a:xfrm>
          <a:off x="18684952"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127743</xdr:rowOff>
    </xdr:from>
    <xdr:ext cx="469744" cy="259045"/>
    <xdr:sp macro="" textlink="">
      <xdr:nvSpPr>
        <xdr:cNvPr id="527" name="n_3mainValue【保健センター・保健所】&#10;一人当たり面積"/>
        <xdr:cNvSpPr txBox="1"/>
      </xdr:nvSpPr>
      <xdr:spPr>
        <a:xfrm>
          <a:off x="17867390"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127743</xdr:rowOff>
    </xdr:from>
    <xdr:ext cx="469744" cy="259045"/>
    <xdr:sp macro="" textlink="">
      <xdr:nvSpPr>
        <xdr:cNvPr id="528" name="n_4mainValue【保健センター・保健所】&#10;一人当たり面積"/>
        <xdr:cNvSpPr txBox="1"/>
      </xdr:nvSpPr>
      <xdr:spPr>
        <a:xfrm>
          <a:off x="17049827"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1517313" y="1409904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1" name="テキスト ボックス 540"/>
        <xdr:cNvSpPr txBox="1"/>
      </xdr:nvSpPr>
      <xdr:spPr>
        <a:xfrm>
          <a:off x="11092996"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1517313" y="137867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1142829" y="13654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1517313" y="134792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1142829"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1517313" y="131717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1142829"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1517313" y="128641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1142829" y="12731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1517313" y="1255667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1" name="テキスト ボックス 550"/>
        <xdr:cNvSpPr txBox="1"/>
      </xdr:nvSpPr>
      <xdr:spPr>
        <a:xfrm>
          <a:off x="11206949" y="1242397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54" name="直線コネクタ 553"/>
        <xdr:cNvCxnSpPr/>
      </xdr:nvCxnSpPr>
      <xdr:spPr>
        <a:xfrm flipV="1">
          <a:off x="15104427" y="12769214"/>
          <a:ext cx="0" cy="132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5" name="【消防施設】&#10;有形固定資産減価償却率最小値テキスト"/>
        <xdr:cNvSpPr txBox="1"/>
      </xdr:nvSpPr>
      <xdr:spPr>
        <a:xfrm>
          <a:off x="15143163"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6" name="直線コネクタ 555"/>
        <xdr:cNvCxnSpPr/>
      </xdr:nvCxnSpPr>
      <xdr:spPr>
        <a:xfrm>
          <a:off x="15016163" y="1409904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57" name="【消防施設】&#10;有形固定資産減価償却率最大値テキスト"/>
        <xdr:cNvSpPr txBox="1"/>
      </xdr:nvSpPr>
      <xdr:spPr>
        <a:xfrm>
          <a:off x="15143163" y="1255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58" name="直線コネクタ 557"/>
        <xdr:cNvCxnSpPr/>
      </xdr:nvCxnSpPr>
      <xdr:spPr>
        <a:xfrm>
          <a:off x="15016163" y="1276921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59" name="【消防施設】&#10;有形固定資産減価償却率平均値テキスト"/>
        <xdr:cNvSpPr txBox="1"/>
      </xdr:nvSpPr>
      <xdr:spPr>
        <a:xfrm>
          <a:off x="15143163" y="13272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60" name="フローチャート: 判断 559"/>
        <xdr:cNvSpPr/>
      </xdr:nvSpPr>
      <xdr:spPr>
        <a:xfrm>
          <a:off x="15054263" y="1341183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61" name="フローチャート: 判断 560"/>
        <xdr:cNvSpPr/>
      </xdr:nvSpPr>
      <xdr:spPr>
        <a:xfrm>
          <a:off x="14273213" y="1339877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62" name="フローチャート: 判断 561"/>
        <xdr:cNvSpPr/>
      </xdr:nvSpPr>
      <xdr:spPr>
        <a:xfrm>
          <a:off x="13455650" y="1336611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63" name="フローチャート: 判断 562"/>
        <xdr:cNvSpPr/>
      </xdr:nvSpPr>
      <xdr:spPr>
        <a:xfrm>
          <a:off x="12638088" y="1330080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64" name="フローチャート: 判断 563"/>
        <xdr:cNvSpPr/>
      </xdr:nvSpPr>
      <xdr:spPr>
        <a:xfrm>
          <a:off x="11806238" y="1329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11793</xdr:rowOff>
    </xdr:from>
    <xdr:to>
      <xdr:col>85</xdr:col>
      <xdr:colOff>177800</xdr:colOff>
      <xdr:row>84</xdr:row>
      <xdr:rowOff>113393</xdr:rowOff>
    </xdr:to>
    <xdr:sp macro="" textlink="">
      <xdr:nvSpPr>
        <xdr:cNvPr id="570" name="楕円 569"/>
        <xdr:cNvSpPr/>
      </xdr:nvSpPr>
      <xdr:spPr>
        <a:xfrm>
          <a:off x="15054263" y="136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161670</xdr:rowOff>
    </xdr:from>
    <xdr:ext cx="405111" cy="259045"/>
    <xdr:sp macro="" textlink="">
      <xdr:nvSpPr>
        <xdr:cNvPr id="571" name="【消防施設】&#10;有形固定資産減価償却率該当値テキスト"/>
        <xdr:cNvSpPr txBox="1"/>
      </xdr:nvSpPr>
      <xdr:spPr>
        <a:xfrm>
          <a:off x="15143163" y="13610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144055</xdr:rowOff>
    </xdr:from>
    <xdr:to>
      <xdr:col>81</xdr:col>
      <xdr:colOff>101600</xdr:colOff>
      <xdr:row>84</xdr:row>
      <xdr:rowOff>74205</xdr:rowOff>
    </xdr:to>
    <xdr:sp macro="" textlink="">
      <xdr:nvSpPr>
        <xdr:cNvPr id="572" name="楕円 571"/>
        <xdr:cNvSpPr/>
      </xdr:nvSpPr>
      <xdr:spPr>
        <a:xfrm>
          <a:off x="14273213" y="135933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23405</xdr:rowOff>
    </xdr:from>
    <xdr:to>
      <xdr:col>85</xdr:col>
      <xdr:colOff>127000</xdr:colOff>
      <xdr:row>84</xdr:row>
      <xdr:rowOff>62593</xdr:rowOff>
    </xdr:to>
    <xdr:cxnSp macro="">
      <xdr:nvCxnSpPr>
        <xdr:cNvPr id="573" name="直線コネクタ 572"/>
        <xdr:cNvCxnSpPr/>
      </xdr:nvCxnSpPr>
      <xdr:spPr>
        <a:xfrm>
          <a:off x="14324013" y="13634630"/>
          <a:ext cx="7810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574" name="楕円 573"/>
        <xdr:cNvSpPr/>
      </xdr:nvSpPr>
      <xdr:spPr>
        <a:xfrm>
          <a:off x="13455650" y="1360805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23405</xdr:rowOff>
    </xdr:from>
    <xdr:to>
      <xdr:col>81</xdr:col>
      <xdr:colOff>50800</xdr:colOff>
      <xdr:row>84</xdr:row>
      <xdr:rowOff>38100</xdr:rowOff>
    </xdr:to>
    <xdr:cxnSp macro="">
      <xdr:nvCxnSpPr>
        <xdr:cNvPr id="575" name="直線コネクタ 574"/>
        <xdr:cNvCxnSpPr/>
      </xdr:nvCxnSpPr>
      <xdr:spPr>
        <a:xfrm flipV="1">
          <a:off x="13506450" y="13634630"/>
          <a:ext cx="817563"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24856</xdr:rowOff>
    </xdr:from>
    <xdr:to>
      <xdr:col>72</xdr:col>
      <xdr:colOff>38100</xdr:colOff>
      <xdr:row>85</xdr:row>
      <xdr:rowOff>126456</xdr:rowOff>
    </xdr:to>
    <xdr:sp macro="" textlink="">
      <xdr:nvSpPr>
        <xdr:cNvPr id="576" name="楕円 575"/>
        <xdr:cNvSpPr/>
      </xdr:nvSpPr>
      <xdr:spPr>
        <a:xfrm>
          <a:off x="12638088" y="1379800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38100</xdr:rowOff>
    </xdr:from>
    <xdr:to>
      <xdr:col>76</xdr:col>
      <xdr:colOff>114300</xdr:colOff>
      <xdr:row>85</xdr:row>
      <xdr:rowOff>75656</xdr:rowOff>
    </xdr:to>
    <xdr:cxnSp macro="">
      <xdr:nvCxnSpPr>
        <xdr:cNvPr id="577" name="直線コネクタ 576"/>
        <xdr:cNvCxnSpPr/>
      </xdr:nvCxnSpPr>
      <xdr:spPr>
        <a:xfrm flipV="1">
          <a:off x="12688888" y="13649325"/>
          <a:ext cx="817562" cy="19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166914</xdr:rowOff>
    </xdr:from>
    <xdr:to>
      <xdr:col>67</xdr:col>
      <xdr:colOff>101600</xdr:colOff>
      <xdr:row>85</xdr:row>
      <xdr:rowOff>97064</xdr:rowOff>
    </xdr:to>
    <xdr:sp macro="" textlink="">
      <xdr:nvSpPr>
        <xdr:cNvPr id="578" name="楕円 577"/>
        <xdr:cNvSpPr/>
      </xdr:nvSpPr>
      <xdr:spPr>
        <a:xfrm>
          <a:off x="11806238" y="13773376"/>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46264</xdr:rowOff>
    </xdr:from>
    <xdr:to>
      <xdr:col>71</xdr:col>
      <xdr:colOff>177800</xdr:colOff>
      <xdr:row>85</xdr:row>
      <xdr:rowOff>75656</xdr:rowOff>
    </xdr:to>
    <xdr:cxnSp macro="">
      <xdr:nvCxnSpPr>
        <xdr:cNvPr id="579" name="直線コネクタ 578"/>
        <xdr:cNvCxnSpPr/>
      </xdr:nvCxnSpPr>
      <xdr:spPr>
        <a:xfrm>
          <a:off x="11857038" y="13819414"/>
          <a:ext cx="8318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580" name="n_1aveValue【消防施設】&#10;有形固定資産減価償却率"/>
        <xdr:cNvSpPr txBox="1"/>
      </xdr:nvSpPr>
      <xdr:spPr>
        <a:xfrm>
          <a:off x="14123044" y="1318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581" name="n_2aveValue【消防施設】&#10;有形固定資産減価償却率"/>
        <xdr:cNvSpPr txBox="1"/>
      </xdr:nvSpPr>
      <xdr:spPr>
        <a:xfrm>
          <a:off x="13318182"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582" name="n_3aveValue【消防施設】&#10;有形固定資産減価償却率"/>
        <xdr:cNvSpPr txBox="1"/>
      </xdr:nvSpPr>
      <xdr:spPr>
        <a:xfrm>
          <a:off x="12500619" y="1309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583" name="n_4aveValue【消防施設】&#10;有形固定資産減価償却率"/>
        <xdr:cNvSpPr txBox="1"/>
      </xdr:nvSpPr>
      <xdr:spPr>
        <a:xfrm>
          <a:off x="11668769" y="1308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65332</xdr:rowOff>
    </xdr:from>
    <xdr:ext cx="405111" cy="259045"/>
    <xdr:sp macro="" textlink="">
      <xdr:nvSpPr>
        <xdr:cNvPr id="584" name="n_1mainValue【消防施設】&#10;有形固定資産減価償却率"/>
        <xdr:cNvSpPr txBox="1"/>
      </xdr:nvSpPr>
      <xdr:spPr>
        <a:xfrm>
          <a:off x="14123044" y="1367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585" name="n_2mainValue【消防施設】&#10;有形固定資産減価償却率"/>
        <xdr:cNvSpPr txBox="1"/>
      </xdr:nvSpPr>
      <xdr:spPr>
        <a:xfrm>
          <a:off x="13318182" y="13691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117583</xdr:rowOff>
    </xdr:from>
    <xdr:ext cx="405111" cy="259045"/>
    <xdr:sp macro="" textlink="">
      <xdr:nvSpPr>
        <xdr:cNvPr id="586" name="n_3mainValue【消防施設】&#10;有形固定資産減価償却率"/>
        <xdr:cNvSpPr txBox="1"/>
      </xdr:nvSpPr>
      <xdr:spPr>
        <a:xfrm>
          <a:off x="12500619" y="1389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88191</xdr:rowOff>
    </xdr:from>
    <xdr:ext cx="405111" cy="259045"/>
    <xdr:sp macro="" textlink="">
      <xdr:nvSpPr>
        <xdr:cNvPr id="587" name="n_4mainValue【消防施設】&#10;有形固定資産減価償却率"/>
        <xdr:cNvSpPr txBox="1"/>
      </xdr:nvSpPr>
      <xdr:spPr>
        <a:xfrm>
          <a:off x="11668769" y="1386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8" name="直線コネクタ 597"/>
        <xdr:cNvCxnSpPr/>
      </xdr:nvCxnSpPr>
      <xdr:spPr>
        <a:xfrm>
          <a:off x="16916400" y="139731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9" name="テキスト ボックス 598"/>
        <xdr:cNvSpPr txBox="1"/>
      </xdr:nvSpPr>
      <xdr:spPr>
        <a:xfrm>
          <a:off x="16492084"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0" name="直線コネクタ 599"/>
        <xdr:cNvCxnSpPr/>
      </xdr:nvCxnSpPr>
      <xdr:spPr>
        <a:xfrm>
          <a:off x="16916400" y="135445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1" name="テキスト ボックス 600"/>
        <xdr:cNvSpPr txBox="1"/>
      </xdr:nvSpPr>
      <xdr:spPr>
        <a:xfrm>
          <a:off x="16492084"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2" name="直線コネクタ 601"/>
        <xdr:cNvCxnSpPr/>
      </xdr:nvCxnSpPr>
      <xdr:spPr>
        <a:xfrm>
          <a:off x="16916400" y="13115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3" name="テキスト ボックス 602"/>
        <xdr:cNvSpPr txBox="1"/>
      </xdr:nvSpPr>
      <xdr:spPr>
        <a:xfrm>
          <a:off x="16492084"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4" name="直線コネクタ 603"/>
        <xdr:cNvCxnSpPr/>
      </xdr:nvCxnSpPr>
      <xdr:spPr>
        <a:xfrm>
          <a:off x="16916400" y="126777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5" name="テキスト ボックス 604"/>
        <xdr:cNvSpPr txBox="1"/>
      </xdr:nvSpPr>
      <xdr:spPr>
        <a:xfrm>
          <a:off x="16492084"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09" name="直線コネクタ 608"/>
        <xdr:cNvCxnSpPr/>
      </xdr:nvCxnSpPr>
      <xdr:spPr>
        <a:xfrm flipV="1">
          <a:off x="20503514" y="12851130"/>
          <a:ext cx="0" cy="1094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10" name="【消防施設】&#10;一人当たり面積最小値テキスト"/>
        <xdr:cNvSpPr txBox="1"/>
      </xdr:nvSpPr>
      <xdr:spPr>
        <a:xfrm>
          <a:off x="20542250" y="1394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11" name="直線コネクタ 610"/>
        <xdr:cNvCxnSpPr/>
      </xdr:nvCxnSpPr>
      <xdr:spPr>
        <a:xfrm>
          <a:off x="20429538" y="1394574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12" name="【消防施設】&#10;一人当たり面積最大値テキスト"/>
        <xdr:cNvSpPr txBox="1"/>
      </xdr:nvSpPr>
      <xdr:spPr>
        <a:xfrm>
          <a:off x="20542250" y="1264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13" name="直線コネクタ 612"/>
        <xdr:cNvCxnSpPr/>
      </xdr:nvCxnSpPr>
      <xdr:spPr>
        <a:xfrm>
          <a:off x="20429538" y="1285113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614" name="【消防施設】&#10;一人当たり面積平均値テキスト"/>
        <xdr:cNvSpPr txBox="1"/>
      </xdr:nvSpPr>
      <xdr:spPr>
        <a:xfrm>
          <a:off x="20542250" y="13496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15" name="フローチャート: 判断 614"/>
        <xdr:cNvSpPr/>
      </xdr:nvSpPr>
      <xdr:spPr>
        <a:xfrm>
          <a:off x="20453350" y="1363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16" name="フローチャート: 判断 615"/>
        <xdr:cNvSpPr/>
      </xdr:nvSpPr>
      <xdr:spPr>
        <a:xfrm>
          <a:off x="19686588" y="13630529"/>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17" name="フローチャート: 判断 616"/>
        <xdr:cNvSpPr/>
      </xdr:nvSpPr>
      <xdr:spPr>
        <a:xfrm>
          <a:off x="18854738" y="136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18" name="フローチャート: 判断 617"/>
        <xdr:cNvSpPr/>
      </xdr:nvSpPr>
      <xdr:spPr>
        <a:xfrm>
          <a:off x="18037175" y="13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19" name="フローチャート: 判断 618"/>
        <xdr:cNvSpPr/>
      </xdr:nvSpPr>
      <xdr:spPr>
        <a:xfrm>
          <a:off x="17219613" y="13612431"/>
          <a:ext cx="8731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625" name="楕円 624"/>
        <xdr:cNvSpPr/>
      </xdr:nvSpPr>
      <xdr:spPr>
        <a:xfrm>
          <a:off x="20453350" y="1368082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48023</xdr:rowOff>
    </xdr:from>
    <xdr:ext cx="469744" cy="259045"/>
    <xdr:sp macro="" textlink="">
      <xdr:nvSpPr>
        <xdr:cNvPr id="626" name="【消防施設】&#10;一人当たり面積該当値テキスト"/>
        <xdr:cNvSpPr txBox="1"/>
      </xdr:nvSpPr>
      <xdr:spPr>
        <a:xfrm>
          <a:off x="20542250" y="1365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627" name="楕円 626"/>
        <xdr:cNvSpPr/>
      </xdr:nvSpPr>
      <xdr:spPr>
        <a:xfrm>
          <a:off x="19686588" y="13680821"/>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120396</xdr:rowOff>
    </xdr:to>
    <xdr:cxnSp macro="">
      <xdr:nvCxnSpPr>
        <xdr:cNvPr id="628" name="直線コネクタ 627"/>
        <xdr:cNvCxnSpPr/>
      </xdr:nvCxnSpPr>
      <xdr:spPr>
        <a:xfrm>
          <a:off x="19737388" y="13731621"/>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37592</xdr:rowOff>
    </xdr:from>
    <xdr:to>
      <xdr:col>107</xdr:col>
      <xdr:colOff>101600</xdr:colOff>
      <xdr:row>84</xdr:row>
      <xdr:rowOff>139192</xdr:rowOff>
    </xdr:to>
    <xdr:sp macro="" textlink="">
      <xdr:nvSpPr>
        <xdr:cNvPr id="629" name="楕円 628"/>
        <xdr:cNvSpPr/>
      </xdr:nvSpPr>
      <xdr:spPr>
        <a:xfrm>
          <a:off x="18854738" y="136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88392</xdr:rowOff>
    </xdr:from>
    <xdr:to>
      <xdr:col>111</xdr:col>
      <xdr:colOff>177800</xdr:colOff>
      <xdr:row>84</xdr:row>
      <xdr:rowOff>120396</xdr:rowOff>
    </xdr:to>
    <xdr:cxnSp macro="">
      <xdr:nvCxnSpPr>
        <xdr:cNvPr id="630" name="直線コネクタ 629"/>
        <xdr:cNvCxnSpPr/>
      </xdr:nvCxnSpPr>
      <xdr:spPr>
        <a:xfrm>
          <a:off x="18905538" y="13699617"/>
          <a:ext cx="8318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631" name="楕円 630"/>
        <xdr:cNvSpPr/>
      </xdr:nvSpPr>
      <xdr:spPr>
        <a:xfrm>
          <a:off x="18037175" y="13676249"/>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88392</xdr:rowOff>
    </xdr:from>
    <xdr:to>
      <xdr:col>107</xdr:col>
      <xdr:colOff>50800</xdr:colOff>
      <xdr:row>84</xdr:row>
      <xdr:rowOff>115824</xdr:rowOff>
    </xdr:to>
    <xdr:cxnSp macro="">
      <xdr:nvCxnSpPr>
        <xdr:cNvPr id="632" name="直線コネクタ 631"/>
        <xdr:cNvCxnSpPr/>
      </xdr:nvCxnSpPr>
      <xdr:spPr>
        <a:xfrm flipV="1">
          <a:off x="18087975" y="13699617"/>
          <a:ext cx="817563"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69596</xdr:rowOff>
    </xdr:from>
    <xdr:to>
      <xdr:col>98</xdr:col>
      <xdr:colOff>38100</xdr:colOff>
      <xdr:row>84</xdr:row>
      <xdr:rowOff>171196</xdr:rowOff>
    </xdr:to>
    <xdr:sp macro="" textlink="">
      <xdr:nvSpPr>
        <xdr:cNvPr id="633" name="楕円 632"/>
        <xdr:cNvSpPr/>
      </xdr:nvSpPr>
      <xdr:spPr>
        <a:xfrm>
          <a:off x="17219613" y="13680821"/>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115824</xdr:rowOff>
    </xdr:from>
    <xdr:to>
      <xdr:col>102</xdr:col>
      <xdr:colOff>114300</xdr:colOff>
      <xdr:row>84</xdr:row>
      <xdr:rowOff>120396</xdr:rowOff>
    </xdr:to>
    <xdr:cxnSp macro="">
      <xdr:nvCxnSpPr>
        <xdr:cNvPr id="634" name="直線コネクタ 633"/>
        <xdr:cNvCxnSpPr/>
      </xdr:nvCxnSpPr>
      <xdr:spPr>
        <a:xfrm flipV="1">
          <a:off x="17270413" y="13727049"/>
          <a:ext cx="817562"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635" name="n_1aveValue【消防施設】&#10;一人当たり面積"/>
        <xdr:cNvSpPr txBox="1"/>
      </xdr:nvSpPr>
      <xdr:spPr>
        <a:xfrm>
          <a:off x="19504102" y="134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636" name="n_2aveValue【消防施設】&#10;一人当たり面積"/>
        <xdr:cNvSpPr txBox="1"/>
      </xdr:nvSpPr>
      <xdr:spPr>
        <a:xfrm>
          <a:off x="18684952" y="1343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637" name="n_3aveValue【消防施設】&#10;一人当たり面積"/>
        <xdr:cNvSpPr txBox="1"/>
      </xdr:nvSpPr>
      <xdr:spPr>
        <a:xfrm>
          <a:off x="17867390" y="1342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638" name="n_4aveValue【消防施設】&#10;一人当たり面積"/>
        <xdr:cNvSpPr txBox="1"/>
      </xdr:nvSpPr>
      <xdr:spPr>
        <a:xfrm>
          <a:off x="17049827" y="1340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639" name="n_1mainValue【消防施設】&#10;一人当たり面積"/>
        <xdr:cNvSpPr txBox="1"/>
      </xdr:nvSpPr>
      <xdr:spPr>
        <a:xfrm>
          <a:off x="19504102" y="1377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130319</xdr:rowOff>
    </xdr:from>
    <xdr:ext cx="469744" cy="259045"/>
    <xdr:sp macro="" textlink="">
      <xdr:nvSpPr>
        <xdr:cNvPr id="640" name="n_2mainValue【消防施設】&#10;一人当たり面積"/>
        <xdr:cNvSpPr txBox="1"/>
      </xdr:nvSpPr>
      <xdr:spPr>
        <a:xfrm>
          <a:off x="18684952" y="1374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641" name="n_3mainValue【消防施設】&#10;一人当たり面積"/>
        <xdr:cNvSpPr txBox="1"/>
      </xdr:nvSpPr>
      <xdr:spPr>
        <a:xfrm>
          <a:off x="17867390" y="1376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642" name="n_4mainValue【消防施設】&#10;一人当たり面積"/>
        <xdr:cNvSpPr txBox="1"/>
      </xdr:nvSpPr>
      <xdr:spPr>
        <a:xfrm>
          <a:off x="17049827" y="1377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xdr:cNvCxnSpPr/>
      </xdr:nvCxnSpPr>
      <xdr:spPr>
        <a:xfrm>
          <a:off x="11517313"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xdr:cNvSpPr txBox="1"/>
      </xdr:nvSpPr>
      <xdr:spPr>
        <a:xfrm>
          <a:off x="11092996"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xdr:cNvCxnSpPr/>
      </xdr:nvCxnSpPr>
      <xdr:spPr>
        <a:xfrm>
          <a:off x="11517313"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xdr:cNvSpPr txBox="1"/>
      </xdr:nvSpPr>
      <xdr:spPr>
        <a:xfrm>
          <a:off x="11142829"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xdr:cNvCxnSpPr/>
      </xdr:nvCxnSpPr>
      <xdr:spPr>
        <a:xfrm>
          <a:off x="11517313"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xdr:cNvSpPr txBox="1"/>
      </xdr:nvSpPr>
      <xdr:spPr>
        <a:xfrm>
          <a:off x="11142829"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xdr:cNvCxnSpPr/>
      </xdr:nvCxnSpPr>
      <xdr:spPr>
        <a:xfrm>
          <a:off x="11517313"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xdr:cNvSpPr txBox="1"/>
      </xdr:nvSpPr>
      <xdr:spPr>
        <a:xfrm>
          <a:off x="11142829"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xdr:cNvCxnSpPr/>
      </xdr:nvCxnSpPr>
      <xdr:spPr>
        <a:xfrm>
          <a:off x="11517313"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3" name="テキスト ボックス 662"/>
        <xdr:cNvSpPr txBox="1"/>
      </xdr:nvSpPr>
      <xdr:spPr>
        <a:xfrm>
          <a:off x="11206949" y="16145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6" name="直線コネクタ 665"/>
        <xdr:cNvCxnSpPr/>
      </xdr:nvCxnSpPr>
      <xdr:spPr>
        <a:xfrm flipV="1">
          <a:off x="15104427" y="1628775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7" name="【庁舎】&#10;有形固定資産減価償却率最小値テキスト"/>
        <xdr:cNvSpPr txBox="1"/>
      </xdr:nvSpPr>
      <xdr:spPr>
        <a:xfrm>
          <a:off x="15143163" y="1756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8" name="直線コネクタ 667"/>
        <xdr:cNvCxnSpPr/>
      </xdr:nvCxnSpPr>
      <xdr:spPr>
        <a:xfrm>
          <a:off x="15016163" y="175577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9" name="【庁舎】&#10;有形固定資産減価償却率最大値テキスト"/>
        <xdr:cNvSpPr txBox="1"/>
      </xdr:nvSpPr>
      <xdr:spPr>
        <a:xfrm>
          <a:off x="15143163" y="16062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0" name="直線コネクタ 669"/>
        <xdr:cNvCxnSpPr/>
      </xdr:nvCxnSpPr>
      <xdr:spPr>
        <a:xfrm>
          <a:off x="15016163" y="162877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671" name="【庁舎】&#10;有形固定資産減価償却率平均値テキスト"/>
        <xdr:cNvSpPr txBox="1"/>
      </xdr:nvSpPr>
      <xdr:spPr>
        <a:xfrm>
          <a:off x="15143163" y="16772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72" name="フローチャート: 判断 671"/>
        <xdr:cNvSpPr/>
      </xdr:nvSpPr>
      <xdr:spPr>
        <a:xfrm>
          <a:off x="15054263" y="169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73" name="フローチャート: 判断 672"/>
        <xdr:cNvSpPr/>
      </xdr:nvSpPr>
      <xdr:spPr>
        <a:xfrm>
          <a:off x="14273213" y="169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74" name="フローチャート: 判断 673"/>
        <xdr:cNvSpPr/>
      </xdr:nvSpPr>
      <xdr:spPr>
        <a:xfrm>
          <a:off x="13455650" y="1691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75" name="フローチャート: 判断 674"/>
        <xdr:cNvSpPr/>
      </xdr:nvSpPr>
      <xdr:spPr>
        <a:xfrm>
          <a:off x="12638088" y="16887189"/>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76" name="フローチャート: 判断 675"/>
        <xdr:cNvSpPr/>
      </xdr:nvSpPr>
      <xdr:spPr>
        <a:xfrm>
          <a:off x="11806238" y="1688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19050</xdr:rowOff>
    </xdr:from>
    <xdr:to>
      <xdr:col>85</xdr:col>
      <xdr:colOff>177800</xdr:colOff>
      <xdr:row>107</xdr:row>
      <xdr:rowOff>120650</xdr:rowOff>
    </xdr:to>
    <xdr:sp macro="" textlink="">
      <xdr:nvSpPr>
        <xdr:cNvPr id="682" name="楕円 681"/>
        <xdr:cNvSpPr/>
      </xdr:nvSpPr>
      <xdr:spPr>
        <a:xfrm>
          <a:off x="15054263" y="175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105427</xdr:rowOff>
    </xdr:from>
    <xdr:ext cx="469744" cy="259045"/>
    <xdr:sp macro="" textlink="">
      <xdr:nvSpPr>
        <xdr:cNvPr id="683" name="【庁舎】&#10;有形固定資産減価償却率該当値テキスト"/>
        <xdr:cNvSpPr txBox="1"/>
      </xdr:nvSpPr>
      <xdr:spPr>
        <a:xfrm>
          <a:off x="15143163"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684" name="楕円 683"/>
        <xdr:cNvSpPr/>
      </xdr:nvSpPr>
      <xdr:spPr>
        <a:xfrm>
          <a:off x="14273213" y="175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69850</xdr:rowOff>
    </xdr:from>
    <xdr:to>
      <xdr:col>85</xdr:col>
      <xdr:colOff>127000</xdr:colOff>
      <xdr:row>107</xdr:row>
      <xdr:rowOff>69850</xdr:rowOff>
    </xdr:to>
    <xdr:cxnSp macro="">
      <xdr:nvCxnSpPr>
        <xdr:cNvPr id="685" name="直線コネクタ 684"/>
        <xdr:cNvCxnSpPr/>
      </xdr:nvCxnSpPr>
      <xdr:spPr>
        <a:xfrm>
          <a:off x="14324013" y="17557750"/>
          <a:ext cx="7810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686" name="楕円 685"/>
        <xdr:cNvSpPr/>
      </xdr:nvSpPr>
      <xdr:spPr>
        <a:xfrm>
          <a:off x="13455650" y="175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69850</xdr:rowOff>
    </xdr:from>
    <xdr:to>
      <xdr:col>81</xdr:col>
      <xdr:colOff>50800</xdr:colOff>
      <xdr:row>107</xdr:row>
      <xdr:rowOff>69850</xdr:rowOff>
    </xdr:to>
    <xdr:cxnSp macro="">
      <xdr:nvCxnSpPr>
        <xdr:cNvPr id="687" name="直線コネクタ 686"/>
        <xdr:cNvCxnSpPr/>
      </xdr:nvCxnSpPr>
      <xdr:spPr>
        <a:xfrm>
          <a:off x="13506450" y="17557750"/>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688" name="楕円 687"/>
        <xdr:cNvSpPr/>
      </xdr:nvSpPr>
      <xdr:spPr>
        <a:xfrm>
          <a:off x="12638088" y="1750695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69850</xdr:rowOff>
    </xdr:to>
    <xdr:cxnSp macro="">
      <xdr:nvCxnSpPr>
        <xdr:cNvPr id="689" name="直線コネクタ 688"/>
        <xdr:cNvCxnSpPr/>
      </xdr:nvCxnSpPr>
      <xdr:spPr>
        <a:xfrm>
          <a:off x="12688888" y="17557750"/>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19050</xdr:rowOff>
    </xdr:from>
    <xdr:to>
      <xdr:col>67</xdr:col>
      <xdr:colOff>101600</xdr:colOff>
      <xdr:row>107</xdr:row>
      <xdr:rowOff>120650</xdr:rowOff>
    </xdr:to>
    <xdr:sp macro="" textlink="">
      <xdr:nvSpPr>
        <xdr:cNvPr id="690" name="楕円 689"/>
        <xdr:cNvSpPr/>
      </xdr:nvSpPr>
      <xdr:spPr>
        <a:xfrm>
          <a:off x="11806238" y="175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69850</xdr:rowOff>
    </xdr:from>
    <xdr:to>
      <xdr:col>71</xdr:col>
      <xdr:colOff>177800</xdr:colOff>
      <xdr:row>107</xdr:row>
      <xdr:rowOff>69850</xdr:rowOff>
    </xdr:to>
    <xdr:cxnSp macro="">
      <xdr:nvCxnSpPr>
        <xdr:cNvPr id="691" name="直線コネクタ 690"/>
        <xdr:cNvCxnSpPr/>
      </xdr:nvCxnSpPr>
      <xdr:spPr>
        <a:xfrm>
          <a:off x="11857038" y="17557750"/>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692" name="n_1aveValue【庁舎】&#10;有形固定資産減価償却率"/>
        <xdr:cNvSpPr txBox="1"/>
      </xdr:nvSpPr>
      <xdr:spPr>
        <a:xfrm>
          <a:off x="14123044" y="1672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693" name="n_2aveValue【庁舎】&#10;有形固定資産減価償却率"/>
        <xdr:cNvSpPr txBox="1"/>
      </xdr:nvSpPr>
      <xdr:spPr>
        <a:xfrm>
          <a:off x="13318182" y="1669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694" name="n_3aveValue【庁舎】&#10;有形固定資産減価償却率"/>
        <xdr:cNvSpPr txBox="1"/>
      </xdr:nvSpPr>
      <xdr:spPr>
        <a:xfrm>
          <a:off x="12500619" y="1666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695" name="n_4aveValue【庁舎】&#10;有形固定資産減価償却率"/>
        <xdr:cNvSpPr txBox="1"/>
      </xdr:nvSpPr>
      <xdr:spPr>
        <a:xfrm>
          <a:off x="11668769" y="1665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696" name="n_1mainValue【庁舎】&#10;有形固定資産減価償却率"/>
        <xdr:cNvSpPr txBox="1"/>
      </xdr:nvSpPr>
      <xdr:spPr>
        <a:xfrm>
          <a:off x="14095490" y="1759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697" name="n_2mainValue【庁舎】&#10;有形固定資産減価償却率"/>
        <xdr:cNvSpPr txBox="1"/>
      </xdr:nvSpPr>
      <xdr:spPr>
        <a:xfrm>
          <a:off x="13285865" y="1759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698" name="n_3mainValue【庁舎】&#10;有形固定資産減価償却率"/>
        <xdr:cNvSpPr txBox="1"/>
      </xdr:nvSpPr>
      <xdr:spPr>
        <a:xfrm>
          <a:off x="12468302" y="1759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107</xdr:row>
      <xdr:rowOff>111777</xdr:rowOff>
    </xdr:from>
    <xdr:ext cx="469744" cy="259045"/>
    <xdr:sp macro="" textlink="">
      <xdr:nvSpPr>
        <xdr:cNvPr id="699" name="n_4mainValue【庁舎】&#10;有形固定資産減価償却率"/>
        <xdr:cNvSpPr txBox="1"/>
      </xdr:nvSpPr>
      <xdr:spPr>
        <a:xfrm>
          <a:off x="11636452" y="1759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0" name="テキスト ボックス 709"/>
        <xdr:cNvSpPr txBox="1"/>
      </xdr:nvSpPr>
      <xdr:spPr>
        <a:xfrm>
          <a:off x="16492084"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6916400"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6492084"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6916400"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6492084" y="17397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6916400"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6492084"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6916400"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6492084"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6916400"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6492084" y="16417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6916400"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6492084" y="16091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26" name="直線コネクタ 725"/>
        <xdr:cNvCxnSpPr/>
      </xdr:nvCxnSpPr>
      <xdr:spPr>
        <a:xfrm flipV="1">
          <a:off x="20503514" y="1637048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7" name="【庁舎】&#10;一人当たり面積最小値テキスト"/>
        <xdr:cNvSpPr txBox="1"/>
      </xdr:nvSpPr>
      <xdr:spPr>
        <a:xfrm>
          <a:off x="20542250" y="1782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8" name="直線コネクタ 727"/>
        <xdr:cNvCxnSpPr/>
      </xdr:nvCxnSpPr>
      <xdr:spPr>
        <a:xfrm>
          <a:off x="20429538" y="1782372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9" name="【庁舎】&#10;一人当たり面積最大値テキスト"/>
        <xdr:cNvSpPr txBox="1"/>
      </xdr:nvSpPr>
      <xdr:spPr>
        <a:xfrm>
          <a:off x="20542250" y="1614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0" name="直線コネクタ 729"/>
        <xdr:cNvCxnSpPr/>
      </xdr:nvCxnSpPr>
      <xdr:spPr>
        <a:xfrm>
          <a:off x="20429538" y="1637048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731" name="【庁舎】&#10;一人当たり面積平均値テキスト"/>
        <xdr:cNvSpPr txBox="1"/>
      </xdr:nvSpPr>
      <xdr:spPr>
        <a:xfrm>
          <a:off x="20542250" y="1731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32" name="フローチャート: 判断 731"/>
        <xdr:cNvSpPr/>
      </xdr:nvSpPr>
      <xdr:spPr>
        <a:xfrm>
          <a:off x="20453350" y="1746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3" name="フローチャート: 判断 732"/>
        <xdr:cNvSpPr/>
      </xdr:nvSpPr>
      <xdr:spPr>
        <a:xfrm>
          <a:off x="19686588" y="1745941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4" name="フローチャート: 判断 733"/>
        <xdr:cNvSpPr/>
      </xdr:nvSpPr>
      <xdr:spPr>
        <a:xfrm>
          <a:off x="18854738" y="1745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35" name="フローチャート: 判断 734"/>
        <xdr:cNvSpPr/>
      </xdr:nvSpPr>
      <xdr:spPr>
        <a:xfrm>
          <a:off x="18037175" y="1748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36" name="フローチャート: 判断 735"/>
        <xdr:cNvSpPr/>
      </xdr:nvSpPr>
      <xdr:spPr>
        <a:xfrm>
          <a:off x="17219613" y="1746921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42" name="楕円 741"/>
        <xdr:cNvSpPr/>
      </xdr:nvSpPr>
      <xdr:spPr>
        <a:xfrm>
          <a:off x="2045335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743" name="【庁舎】&#10;一人当たり面積該当値テキスト"/>
        <xdr:cNvSpPr txBox="1"/>
      </xdr:nvSpPr>
      <xdr:spPr>
        <a:xfrm>
          <a:off x="20542250" y="1750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40095</xdr:rowOff>
    </xdr:from>
    <xdr:to>
      <xdr:col>112</xdr:col>
      <xdr:colOff>38100</xdr:colOff>
      <xdr:row>107</xdr:row>
      <xdr:rowOff>141695</xdr:rowOff>
    </xdr:to>
    <xdr:sp macro="" textlink="">
      <xdr:nvSpPr>
        <xdr:cNvPr id="744" name="楕円 743"/>
        <xdr:cNvSpPr/>
      </xdr:nvSpPr>
      <xdr:spPr>
        <a:xfrm>
          <a:off x="19686588" y="1752799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90895</xdr:rowOff>
    </xdr:to>
    <xdr:cxnSp macro="">
      <xdr:nvCxnSpPr>
        <xdr:cNvPr id="745" name="直線コネクタ 744"/>
        <xdr:cNvCxnSpPr/>
      </xdr:nvCxnSpPr>
      <xdr:spPr>
        <a:xfrm flipV="1">
          <a:off x="19737388" y="17575530"/>
          <a:ext cx="766762"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49893</xdr:rowOff>
    </xdr:from>
    <xdr:to>
      <xdr:col>107</xdr:col>
      <xdr:colOff>101600</xdr:colOff>
      <xdr:row>107</xdr:row>
      <xdr:rowOff>151493</xdr:rowOff>
    </xdr:to>
    <xdr:sp macro="" textlink="">
      <xdr:nvSpPr>
        <xdr:cNvPr id="746" name="楕円 745"/>
        <xdr:cNvSpPr/>
      </xdr:nvSpPr>
      <xdr:spPr>
        <a:xfrm>
          <a:off x="18854738"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90895</xdr:rowOff>
    </xdr:from>
    <xdr:to>
      <xdr:col>111</xdr:col>
      <xdr:colOff>177800</xdr:colOff>
      <xdr:row>107</xdr:row>
      <xdr:rowOff>100693</xdr:rowOff>
    </xdr:to>
    <xdr:cxnSp macro="">
      <xdr:nvCxnSpPr>
        <xdr:cNvPr id="747" name="直線コネクタ 746"/>
        <xdr:cNvCxnSpPr/>
      </xdr:nvCxnSpPr>
      <xdr:spPr>
        <a:xfrm flipV="1">
          <a:off x="18905538" y="17578795"/>
          <a:ext cx="83185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53158</xdr:rowOff>
    </xdr:from>
    <xdr:to>
      <xdr:col>102</xdr:col>
      <xdr:colOff>165100</xdr:colOff>
      <xdr:row>107</xdr:row>
      <xdr:rowOff>154758</xdr:rowOff>
    </xdr:to>
    <xdr:sp macro="" textlink="">
      <xdr:nvSpPr>
        <xdr:cNvPr id="748" name="楕円 747"/>
        <xdr:cNvSpPr/>
      </xdr:nvSpPr>
      <xdr:spPr>
        <a:xfrm>
          <a:off x="18037175"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100693</xdr:rowOff>
    </xdr:from>
    <xdr:to>
      <xdr:col>107</xdr:col>
      <xdr:colOff>50800</xdr:colOff>
      <xdr:row>107</xdr:row>
      <xdr:rowOff>103958</xdr:rowOff>
    </xdr:to>
    <xdr:cxnSp macro="">
      <xdr:nvCxnSpPr>
        <xdr:cNvPr id="749" name="直線コネクタ 748"/>
        <xdr:cNvCxnSpPr/>
      </xdr:nvCxnSpPr>
      <xdr:spPr>
        <a:xfrm flipV="1">
          <a:off x="18087975" y="17588593"/>
          <a:ext cx="817563"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750" name="楕円 749"/>
        <xdr:cNvSpPr/>
      </xdr:nvSpPr>
      <xdr:spPr>
        <a:xfrm>
          <a:off x="17219613" y="1754758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103958</xdr:rowOff>
    </xdr:from>
    <xdr:to>
      <xdr:col>102</xdr:col>
      <xdr:colOff>114300</xdr:colOff>
      <xdr:row>107</xdr:row>
      <xdr:rowOff>110489</xdr:rowOff>
    </xdr:to>
    <xdr:cxnSp macro="">
      <xdr:nvCxnSpPr>
        <xdr:cNvPr id="751" name="直線コネクタ 750"/>
        <xdr:cNvCxnSpPr/>
      </xdr:nvCxnSpPr>
      <xdr:spPr>
        <a:xfrm flipV="1">
          <a:off x="17270413" y="17591858"/>
          <a:ext cx="817562"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52" name="n_1aveValue【庁舎】&#10;一人当たり面積"/>
        <xdr:cNvSpPr txBox="1"/>
      </xdr:nvSpPr>
      <xdr:spPr>
        <a:xfrm>
          <a:off x="19504102" y="1723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3" name="n_2aveValue【庁舎】&#10;一人当たり面積"/>
        <xdr:cNvSpPr txBox="1"/>
      </xdr:nvSpPr>
      <xdr:spPr>
        <a:xfrm>
          <a:off x="18684952" y="1723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754" name="n_3aveValue【庁舎】&#10;一人当たり面積"/>
        <xdr:cNvSpPr txBox="1"/>
      </xdr:nvSpPr>
      <xdr:spPr>
        <a:xfrm>
          <a:off x="17867390" y="1726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55" name="n_4aveValue【庁舎】&#10;一人当たり面積"/>
        <xdr:cNvSpPr txBox="1"/>
      </xdr:nvSpPr>
      <xdr:spPr>
        <a:xfrm>
          <a:off x="17049827" y="1724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132822</xdr:rowOff>
    </xdr:from>
    <xdr:ext cx="469744" cy="259045"/>
    <xdr:sp macro="" textlink="">
      <xdr:nvSpPr>
        <xdr:cNvPr id="756" name="n_1mainValue【庁舎】&#10;一人当たり面積"/>
        <xdr:cNvSpPr txBox="1"/>
      </xdr:nvSpPr>
      <xdr:spPr>
        <a:xfrm>
          <a:off x="19504102" y="1762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142620</xdr:rowOff>
    </xdr:from>
    <xdr:ext cx="469744" cy="259045"/>
    <xdr:sp macro="" textlink="">
      <xdr:nvSpPr>
        <xdr:cNvPr id="757" name="n_2mainValue【庁舎】&#10;一人当たり面積"/>
        <xdr:cNvSpPr txBox="1"/>
      </xdr:nvSpPr>
      <xdr:spPr>
        <a:xfrm>
          <a:off x="18684952" y="1763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145885</xdr:rowOff>
    </xdr:from>
    <xdr:ext cx="469744" cy="259045"/>
    <xdr:sp macro="" textlink="">
      <xdr:nvSpPr>
        <xdr:cNvPr id="758" name="n_3mainValue【庁舎】&#10;一人当たり面積"/>
        <xdr:cNvSpPr txBox="1"/>
      </xdr:nvSpPr>
      <xdr:spPr>
        <a:xfrm>
          <a:off x="17867390" y="1763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759" name="n_4mainValue【庁舎】&#10;一人当たり面積"/>
        <xdr:cNvSpPr txBox="1"/>
      </xdr:nvSpPr>
      <xdr:spPr>
        <a:xfrm>
          <a:off x="17049827" y="1764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類似団体と比較して特に有形固定資産減価償却率が高くなっているのは、体育館・プール、保健センター・保育所、消防施設、庁舎の項目である。</a:t>
          </a:r>
          <a:endParaRPr lang="ja-JP" altLang="ja-JP" sz="1400">
            <a:effectLst/>
          </a:endParaRPr>
        </a:p>
        <a:p>
          <a:r>
            <a:rPr kumimoji="1" lang="ja-JP" altLang="ja-JP" sz="1100">
              <a:solidFill>
                <a:schemeClr val="dk1"/>
              </a:solidFill>
              <a:effectLst/>
              <a:latin typeface="+mn-lt"/>
              <a:ea typeface="+mn-ea"/>
              <a:cs typeface="+mn-cs"/>
            </a:rPr>
            <a:t>庁舎については昭和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年に建設され、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年以上が経過しており、早急な老朽化対策が必要となっている。</a:t>
          </a:r>
          <a:endParaRPr lang="ja-JP" altLang="ja-JP" sz="1400">
            <a:effectLst/>
          </a:endParaRPr>
        </a:p>
        <a:p>
          <a:r>
            <a:rPr kumimoji="1" lang="ja-JP" altLang="ja-JP" sz="1100">
              <a:solidFill>
                <a:schemeClr val="dk1"/>
              </a:solidFill>
              <a:effectLst/>
              <a:latin typeface="+mn-lt"/>
              <a:ea typeface="+mn-ea"/>
              <a:cs typeface="+mn-cs"/>
            </a:rPr>
            <a:t>消防施設（消防団詰所）については、消防団の再編に伴い、適正な配置を行っていく。</a:t>
          </a:r>
          <a:endParaRPr lang="ja-JP" altLang="ja-JP" sz="1400">
            <a:effectLst/>
          </a:endParaRPr>
        </a:p>
        <a:p>
          <a:r>
            <a:rPr kumimoji="1" lang="ja-JP" altLang="ja-JP" sz="1100">
              <a:solidFill>
                <a:schemeClr val="dk1"/>
              </a:solidFill>
              <a:effectLst/>
              <a:latin typeface="+mn-lt"/>
              <a:ea typeface="+mn-ea"/>
              <a:cs typeface="+mn-cs"/>
            </a:rPr>
            <a:t>いずれにおいても、令和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年度に策定した個別施設計画に基づき、適正な維持管理・老朽化対策に取り組んでいく。</a:t>
          </a:r>
          <a:endParaRPr lang="ja-JP" altLang="ja-JP" sz="1400">
            <a:effectLst/>
          </a:endParaRPr>
        </a:p>
        <a:p>
          <a:r>
            <a:rPr kumimoji="1" lang="ja-JP" altLang="ja-JP" sz="1100">
              <a:solidFill>
                <a:schemeClr val="dk1"/>
              </a:solidFill>
              <a:effectLst/>
              <a:latin typeface="+mn-lt"/>
              <a:ea typeface="+mn-ea"/>
              <a:cs typeface="+mn-cs"/>
            </a:rPr>
            <a:t>また、体育館・プールの一人あたり面積について</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までは屋外のテニスコートの面積を含んでおり修正したことにより</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から大きく減少している。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21,681
21,346
46.20
10,934,386
10,574,647
341,364
5,352,359
6,486,592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全国平均は上回っており類似団体順位も中位から上位の間に位置するが、県内平均は大きく下回っている。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知多南部広域環境組合によるごみ処理施設建設事業に伴う清掃費の増により基準財政需要額も増となり財政力指数は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人口減少や地価の下落は止</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まらないと見込まれる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今後は歳出の見直しを厳しく実施するとともに企業誘致を行い、法人町民税についても</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以上の増加を目指し歳入確保に努める。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52211</xdr:rowOff>
    </xdr:to>
    <xdr:cxnSp macro="">
      <xdr:nvCxnSpPr>
        <xdr:cNvPr id="69" name="直線コネクタ 68"/>
        <xdr:cNvCxnSpPr/>
      </xdr:nvCxnSpPr>
      <xdr:spPr>
        <a:xfrm>
          <a:off x="4114800" y="72397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38805</xdr:rowOff>
    </xdr:to>
    <xdr:cxnSp macro="">
      <xdr:nvCxnSpPr>
        <xdr:cNvPr id="72" name="直線コネクタ 71"/>
        <xdr:cNvCxnSpPr/>
      </xdr:nvCxnSpPr>
      <xdr:spPr>
        <a:xfrm>
          <a:off x="3225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25400</xdr:rowOff>
    </xdr:to>
    <xdr:cxnSp macro="">
      <xdr:nvCxnSpPr>
        <xdr:cNvPr id="75" name="直線コネクタ 74"/>
        <xdr:cNvCxnSpPr/>
      </xdr:nvCxnSpPr>
      <xdr:spPr>
        <a:xfrm flipV="1">
          <a:off x="2336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25400</xdr:rowOff>
    </xdr:to>
    <xdr:cxnSp macro="">
      <xdr:nvCxnSpPr>
        <xdr:cNvPr id="78" name="直線コネクタ 77"/>
        <xdr:cNvCxnSpPr/>
      </xdr:nvCxnSpPr>
      <xdr:spPr>
        <a:xfrm>
          <a:off x="1447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17938</xdr:rowOff>
    </xdr:from>
    <xdr:ext cx="762000" cy="259045"/>
    <xdr:sp macro="" textlink="">
      <xdr:nvSpPr>
        <xdr:cNvPr id="89"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91" name="テキスト ボックス 90"/>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3" name="テキスト ボックス 92"/>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全国平均及び類似団体内平均値を下回っている。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年度は地方消費税交付金、地方交付税等経常一般財源の増により改善した。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本町の経常収支比率を分析すると、人件費の比率が高い状況となっている。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これまでも無駄な事業を廃止し継続的に歳出の削減に取り組んできたが、それも限界が見えつつある。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今後経常収支比率を改善していくためには、人件費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が重要であり、その改善策として保育所や小中学校の統廃合に着手していく。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63</xdr:row>
      <xdr:rowOff>11747</xdr:rowOff>
    </xdr:to>
    <xdr:cxnSp macro="">
      <xdr:nvCxnSpPr>
        <xdr:cNvPr id="128" name="直線コネクタ 127"/>
        <xdr:cNvCxnSpPr/>
      </xdr:nvCxnSpPr>
      <xdr:spPr>
        <a:xfrm flipV="1">
          <a:off x="4114800" y="10626090"/>
          <a:ext cx="8382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128905</xdr:rowOff>
    </xdr:from>
    <xdr:to>
      <xdr:col>19</xdr:col>
      <xdr:colOff>133350</xdr:colOff>
      <xdr:row>63</xdr:row>
      <xdr:rowOff>11747</xdr:rowOff>
    </xdr:to>
    <xdr:cxnSp macro="">
      <xdr:nvCxnSpPr>
        <xdr:cNvPr id="131" name="直線コネクタ 130"/>
        <xdr:cNvCxnSpPr/>
      </xdr:nvCxnSpPr>
      <xdr:spPr>
        <a:xfrm>
          <a:off x="3225800" y="1075880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101282</xdr:rowOff>
    </xdr:from>
    <xdr:to>
      <xdr:col>15</xdr:col>
      <xdr:colOff>82550</xdr:colOff>
      <xdr:row>62</xdr:row>
      <xdr:rowOff>128905</xdr:rowOff>
    </xdr:to>
    <xdr:cxnSp macro="">
      <xdr:nvCxnSpPr>
        <xdr:cNvPr id="134" name="直線コネクタ 133"/>
        <xdr:cNvCxnSpPr/>
      </xdr:nvCxnSpPr>
      <xdr:spPr>
        <a:xfrm>
          <a:off x="2336800" y="10559732"/>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101282</xdr:rowOff>
    </xdr:from>
    <xdr:to>
      <xdr:col>11</xdr:col>
      <xdr:colOff>31750</xdr:colOff>
      <xdr:row>62</xdr:row>
      <xdr:rowOff>122872</xdr:rowOff>
    </xdr:to>
    <xdr:cxnSp macro="">
      <xdr:nvCxnSpPr>
        <xdr:cNvPr id="137" name="直線コネクタ 136"/>
        <xdr:cNvCxnSpPr/>
      </xdr:nvCxnSpPr>
      <xdr:spPr>
        <a:xfrm flipV="1">
          <a:off x="1447800" y="1055973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7" name="楕円 146"/>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48"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132397</xdr:rowOff>
    </xdr:from>
    <xdr:to>
      <xdr:col>19</xdr:col>
      <xdr:colOff>184150</xdr:colOff>
      <xdr:row>63</xdr:row>
      <xdr:rowOff>62547</xdr:rowOff>
    </xdr:to>
    <xdr:sp macro="" textlink="">
      <xdr:nvSpPr>
        <xdr:cNvPr id="149" name="楕円 148"/>
        <xdr:cNvSpPr/>
      </xdr:nvSpPr>
      <xdr:spPr>
        <a:xfrm>
          <a:off x="4064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72724</xdr:rowOff>
    </xdr:from>
    <xdr:ext cx="736600" cy="259045"/>
    <xdr:sp macro="" textlink="">
      <xdr:nvSpPr>
        <xdr:cNvPr id="150" name="テキスト ボックス 149"/>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78105</xdr:rowOff>
    </xdr:from>
    <xdr:to>
      <xdr:col>15</xdr:col>
      <xdr:colOff>133350</xdr:colOff>
      <xdr:row>63</xdr:row>
      <xdr:rowOff>8255</xdr:rowOff>
    </xdr:to>
    <xdr:sp macro="" textlink="">
      <xdr:nvSpPr>
        <xdr:cNvPr id="151" name="楕円 150"/>
        <xdr:cNvSpPr/>
      </xdr:nvSpPr>
      <xdr:spPr>
        <a:xfrm>
          <a:off x="3175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18432</xdr:rowOff>
    </xdr:from>
    <xdr:ext cx="762000" cy="259045"/>
    <xdr:sp macro="" textlink="">
      <xdr:nvSpPr>
        <xdr:cNvPr id="152" name="テキスト ボックス 151"/>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50482</xdr:rowOff>
    </xdr:from>
    <xdr:to>
      <xdr:col>11</xdr:col>
      <xdr:colOff>82550</xdr:colOff>
      <xdr:row>61</xdr:row>
      <xdr:rowOff>152082</xdr:rowOff>
    </xdr:to>
    <xdr:sp macro="" textlink="">
      <xdr:nvSpPr>
        <xdr:cNvPr id="153" name="楕円 152"/>
        <xdr:cNvSpPr/>
      </xdr:nvSpPr>
      <xdr:spPr>
        <a:xfrm>
          <a:off x="2286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162259</xdr:rowOff>
    </xdr:from>
    <xdr:ext cx="762000" cy="259045"/>
    <xdr:sp macro="" textlink="">
      <xdr:nvSpPr>
        <xdr:cNvPr id="154" name="テキスト ボックス 153"/>
        <xdr:cNvSpPr txBox="1"/>
      </xdr:nvSpPr>
      <xdr:spPr>
        <a:xfrm>
          <a:off x="1955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72072</xdr:rowOff>
    </xdr:from>
    <xdr:to>
      <xdr:col>7</xdr:col>
      <xdr:colOff>31750</xdr:colOff>
      <xdr:row>63</xdr:row>
      <xdr:rowOff>2222</xdr:rowOff>
    </xdr:to>
    <xdr:sp macro="" textlink="">
      <xdr:nvSpPr>
        <xdr:cNvPr id="155" name="楕円 154"/>
        <xdr:cNvSpPr/>
      </xdr:nvSpPr>
      <xdr:spPr>
        <a:xfrm>
          <a:off x="1397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12399</xdr:rowOff>
    </xdr:from>
    <xdr:ext cx="762000" cy="259045"/>
    <xdr:sp macro="" textlink="">
      <xdr:nvSpPr>
        <xdr:cNvPr id="156" name="テキスト ボックス 155"/>
        <xdr:cNvSpPr txBox="1"/>
      </xdr:nvSpPr>
      <xdr:spPr>
        <a:xfrm>
          <a:off x="1066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年度の増加要因としては会計年度任用職員制度への移行や図書館、放課後児童クラブの指定管理者制度導入が挙げられる。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全国平均、愛知県平均を下回っているが、類似団体内平均値を上回っている。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同規模人口の自治体と比べて、面積が大きいため集落が点在し、公共施設の数が多いことが物件費が高い原因である。平成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年度に策定した公共施設等総合管理計画に基づき適正な管理・運営に努める。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15883</xdr:rowOff>
    </xdr:from>
    <xdr:to>
      <xdr:col>23</xdr:col>
      <xdr:colOff>133350</xdr:colOff>
      <xdr:row>83</xdr:row>
      <xdr:rowOff>19893</xdr:rowOff>
    </xdr:to>
    <xdr:cxnSp macro="">
      <xdr:nvCxnSpPr>
        <xdr:cNvPr id="193" name="直線コネクタ 192"/>
        <xdr:cNvCxnSpPr/>
      </xdr:nvCxnSpPr>
      <xdr:spPr>
        <a:xfrm>
          <a:off x="4114800" y="14074783"/>
          <a:ext cx="838200" cy="17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15883</xdr:rowOff>
    </xdr:from>
    <xdr:to>
      <xdr:col>19</xdr:col>
      <xdr:colOff>133350</xdr:colOff>
      <xdr:row>82</xdr:row>
      <xdr:rowOff>17872</xdr:rowOff>
    </xdr:to>
    <xdr:cxnSp macro="">
      <xdr:nvCxnSpPr>
        <xdr:cNvPr id="196" name="直線コネクタ 195"/>
        <xdr:cNvCxnSpPr/>
      </xdr:nvCxnSpPr>
      <xdr:spPr>
        <a:xfrm flipV="1">
          <a:off x="3225800" y="14074783"/>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11999</xdr:rowOff>
    </xdr:from>
    <xdr:to>
      <xdr:col>15</xdr:col>
      <xdr:colOff>82550</xdr:colOff>
      <xdr:row>82</xdr:row>
      <xdr:rowOff>17872</xdr:rowOff>
    </xdr:to>
    <xdr:cxnSp macro="">
      <xdr:nvCxnSpPr>
        <xdr:cNvPr id="199" name="直線コネクタ 198"/>
        <xdr:cNvCxnSpPr/>
      </xdr:nvCxnSpPr>
      <xdr:spPr>
        <a:xfrm>
          <a:off x="2336800" y="14070899"/>
          <a:ext cx="889000" cy="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2956</xdr:rowOff>
    </xdr:from>
    <xdr:to>
      <xdr:col>11</xdr:col>
      <xdr:colOff>31750</xdr:colOff>
      <xdr:row>82</xdr:row>
      <xdr:rowOff>11999</xdr:rowOff>
    </xdr:to>
    <xdr:cxnSp macro="">
      <xdr:nvCxnSpPr>
        <xdr:cNvPr id="202" name="直線コネクタ 201"/>
        <xdr:cNvCxnSpPr/>
      </xdr:nvCxnSpPr>
      <xdr:spPr>
        <a:xfrm>
          <a:off x="1447800" y="14061856"/>
          <a:ext cx="889000"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140543</xdr:rowOff>
    </xdr:from>
    <xdr:to>
      <xdr:col>23</xdr:col>
      <xdr:colOff>184150</xdr:colOff>
      <xdr:row>83</xdr:row>
      <xdr:rowOff>70693</xdr:rowOff>
    </xdr:to>
    <xdr:sp macro="" textlink="">
      <xdr:nvSpPr>
        <xdr:cNvPr id="212" name="楕円 211"/>
        <xdr:cNvSpPr/>
      </xdr:nvSpPr>
      <xdr:spPr>
        <a:xfrm>
          <a:off x="4902200" y="1419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112620</xdr:rowOff>
    </xdr:from>
    <xdr:ext cx="762000" cy="259045"/>
    <xdr:sp macro="" textlink="">
      <xdr:nvSpPr>
        <xdr:cNvPr id="213" name="人件費・物件費等の状況該当値テキスト"/>
        <xdr:cNvSpPr txBox="1"/>
      </xdr:nvSpPr>
      <xdr:spPr>
        <a:xfrm>
          <a:off x="5041900" y="1417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136533</xdr:rowOff>
    </xdr:from>
    <xdr:to>
      <xdr:col>19</xdr:col>
      <xdr:colOff>184150</xdr:colOff>
      <xdr:row>82</xdr:row>
      <xdr:rowOff>66683</xdr:rowOff>
    </xdr:to>
    <xdr:sp macro="" textlink="">
      <xdr:nvSpPr>
        <xdr:cNvPr id="214" name="楕円 213"/>
        <xdr:cNvSpPr/>
      </xdr:nvSpPr>
      <xdr:spPr>
        <a:xfrm>
          <a:off x="4064000" y="1402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51460</xdr:rowOff>
    </xdr:from>
    <xdr:ext cx="736600" cy="259045"/>
    <xdr:sp macro="" textlink="">
      <xdr:nvSpPr>
        <xdr:cNvPr id="215" name="テキスト ボックス 214"/>
        <xdr:cNvSpPr txBox="1"/>
      </xdr:nvSpPr>
      <xdr:spPr>
        <a:xfrm>
          <a:off x="3733800" y="1411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138522</xdr:rowOff>
    </xdr:from>
    <xdr:to>
      <xdr:col>15</xdr:col>
      <xdr:colOff>133350</xdr:colOff>
      <xdr:row>82</xdr:row>
      <xdr:rowOff>68672</xdr:rowOff>
    </xdr:to>
    <xdr:sp macro="" textlink="">
      <xdr:nvSpPr>
        <xdr:cNvPr id="216" name="楕円 215"/>
        <xdr:cNvSpPr/>
      </xdr:nvSpPr>
      <xdr:spPr>
        <a:xfrm>
          <a:off x="3175000" y="1402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53449</xdr:rowOff>
    </xdr:from>
    <xdr:ext cx="762000" cy="259045"/>
    <xdr:sp macro="" textlink="">
      <xdr:nvSpPr>
        <xdr:cNvPr id="217" name="テキスト ボックス 216"/>
        <xdr:cNvSpPr txBox="1"/>
      </xdr:nvSpPr>
      <xdr:spPr>
        <a:xfrm>
          <a:off x="2844800" y="1411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132649</xdr:rowOff>
    </xdr:from>
    <xdr:to>
      <xdr:col>11</xdr:col>
      <xdr:colOff>82550</xdr:colOff>
      <xdr:row>82</xdr:row>
      <xdr:rowOff>62799</xdr:rowOff>
    </xdr:to>
    <xdr:sp macro="" textlink="">
      <xdr:nvSpPr>
        <xdr:cNvPr id="218" name="楕円 217"/>
        <xdr:cNvSpPr/>
      </xdr:nvSpPr>
      <xdr:spPr>
        <a:xfrm>
          <a:off x="2286000" y="1402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47576</xdr:rowOff>
    </xdr:from>
    <xdr:ext cx="762000" cy="259045"/>
    <xdr:sp macro="" textlink="">
      <xdr:nvSpPr>
        <xdr:cNvPr id="219" name="テキスト ボックス 218"/>
        <xdr:cNvSpPr txBox="1"/>
      </xdr:nvSpPr>
      <xdr:spPr>
        <a:xfrm>
          <a:off x="1955800" y="1410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123606</xdr:rowOff>
    </xdr:from>
    <xdr:to>
      <xdr:col>7</xdr:col>
      <xdr:colOff>31750</xdr:colOff>
      <xdr:row>82</xdr:row>
      <xdr:rowOff>53756</xdr:rowOff>
    </xdr:to>
    <xdr:sp macro="" textlink="">
      <xdr:nvSpPr>
        <xdr:cNvPr id="220" name="楕円 219"/>
        <xdr:cNvSpPr/>
      </xdr:nvSpPr>
      <xdr:spPr>
        <a:xfrm>
          <a:off x="1397000" y="1401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38533</xdr:rowOff>
    </xdr:from>
    <xdr:ext cx="762000" cy="259045"/>
    <xdr:sp macro="" textlink="">
      <xdr:nvSpPr>
        <xdr:cNvPr id="221" name="テキスト ボックス 220"/>
        <xdr:cNvSpPr txBox="1"/>
      </xdr:nvSpPr>
      <xdr:spPr>
        <a:xfrm>
          <a:off x="1066800" y="1409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年度は前年度から変動はなかったが、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現在もなお全国町村平均値や類似団体内平均値を上回っているため、今後も人件費削減に向け、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昇給制度の見直し等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86</xdr:row>
      <xdr:rowOff>118836</xdr:rowOff>
    </xdr:to>
    <xdr:cxnSp macro="">
      <xdr:nvCxnSpPr>
        <xdr:cNvPr id="257" name="直線コネクタ 256"/>
        <xdr:cNvCxnSpPr/>
      </xdr:nvCxnSpPr>
      <xdr:spPr>
        <a:xfrm>
          <a:off x="16179800" y="148635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118836</xdr:rowOff>
    </xdr:to>
    <xdr:cxnSp macro="">
      <xdr:nvCxnSpPr>
        <xdr:cNvPr id="260" name="直線コネクタ 259"/>
        <xdr:cNvCxnSpPr/>
      </xdr:nvCxnSpPr>
      <xdr:spPr>
        <a:xfrm>
          <a:off x="15290800" y="147945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87</xdr:row>
      <xdr:rowOff>136979</xdr:rowOff>
    </xdr:to>
    <xdr:cxnSp macro="">
      <xdr:nvCxnSpPr>
        <xdr:cNvPr id="263" name="直線コネクタ 262"/>
        <xdr:cNvCxnSpPr/>
      </xdr:nvCxnSpPr>
      <xdr:spPr>
        <a:xfrm flipV="1">
          <a:off x="14401800" y="14794593"/>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136979</xdr:rowOff>
    </xdr:to>
    <xdr:cxnSp macro="">
      <xdr:nvCxnSpPr>
        <xdr:cNvPr id="266" name="直線コネクタ 265"/>
        <xdr:cNvCxnSpPr/>
      </xdr:nvCxnSpPr>
      <xdr:spPr>
        <a:xfrm>
          <a:off x="13512800" y="149152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6" name="楕円 275"/>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7"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78" name="楕円 277"/>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79" name="テキスト ボックス 278"/>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0" name="楕円 279"/>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1" name="テキスト ボックス 280"/>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2" name="楕円 281"/>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3" name="テキスト ボックス 282"/>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4" name="楕円 283"/>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5" name="テキスト ボックス 284"/>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これまでに定員管理計画を上回る職員数の削減に取り組んできたが、なお類似団体内平均値を上回っている。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年度に策定した保育所・小中学校再編成計画に基づき、保育所や小中学校の統廃合に着手していく。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20320</xdr:rowOff>
    </xdr:from>
    <xdr:to>
      <xdr:col>81</xdr:col>
      <xdr:colOff>44450</xdr:colOff>
      <xdr:row>62</xdr:row>
      <xdr:rowOff>27215</xdr:rowOff>
    </xdr:to>
    <xdr:cxnSp macro="">
      <xdr:nvCxnSpPr>
        <xdr:cNvPr id="322" name="直線コネクタ 321"/>
        <xdr:cNvCxnSpPr/>
      </xdr:nvCxnSpPr>
      <xdr:spPr>
        <a:xfrm flipV="1">
          <a:off x="16179800" y="10650220"/>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27215</xdr:rowOff>
    </xdr:from>
    <xdr:to>
      <xdr:col>77</xdr:col>
      <xdr:colOff>44450</xdr:colOff>
      <xdr:row>62</xdr:row>
      <xdr:rowOff>41003</xdr:rowOff>
    </xdr:to>
    <xdr:cxnSp macro="">
      <xdr:nvCxnSpPr>
        <xdr:cNvPr id="325" name="直線コネクタ 324"/>
        <xdr:cNvCxnSpPr/>
      </xdr:nvCxnSpPr>
      <xdr:spPr>
        <a:xfrm flipV="1">
          <a:off x="15290800" y="1065711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41003</xdr:rowOff>
    </xdr:from>
    <xdr:to>
      <xdr:col>72</xdr:col>
      <xdr:colOff>203200</xdr:colOff>
      <xdr:row>62</xdr:row>
      <xdr:rowOff>73751</xdr:rowOff>
    </xdr:to>
    <xdr:cxnSp macro="">
      <xdr:nvCxnSpPr>
        <xdr:cNvPr id="328" name="直線コネクタ 327"/>
        <xdr:cNvCxnSpPr/>
      </xdr:nvCxnSpPr>
      <xdr:spPr>
        <a:xfrm flipV="1">
          <a:off x="14401800" y="10670903"/>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73751</xdr:rowOff>
    </xdr:from>
    <xdr:to>
      <xdr:col>68</xdr:col>
      <xdr:colOff>152400</xdr:colOff>
      <xdr:row>62</xdr:row>
      <xdr:rowOff>106499</xdr:rowOff>
    </xdr:to>
    <xdr:cxnSp macro="">
      <xdr:nvCxnSpPr>
        <xdr:cNvPr id="331" name="直線コネクタ 330"/>
        <xdr:cNvCxnSpPr/>
      </xdr:nvCxnSpPr>
      <xdr:spPr>
        <a:xfrm flipV="1">
          <a:off x="13512800" y="10703651"/>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41" name="楕円 340"/>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113047</xdr:rowOff>
    </xdr:from>
    <xdr:ext cx="762000" cy="259045"/>
    <xdr:sp macro="" textlink="">
      <xdr:nvSpPr>
        <xdr:cNvPr id="342" name="定員管理の状況該当値テキスト"/>
        <xdr:cNvSpPr txBox="1"/>
      </xdr:nvSpPr>
      <xdr:spPr>
        <a:xfrm>
          <a:off x="17106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147865</xdr:rowOff>
    </xdr:from>
    <xdr:to>
      <xdr:col>77</xdr:col>
      <xdr:colOff>95250</xdr:colOff>
      <xdr:row>62</xdr:row>
      <xdr:rowOff>78015</xdr:rowOff>
    </xdr:to>
    <xdr:sp macro="" textlink="">
      <xdr:nvSpPr>
        <xdr:cNvPr id="343" name="楕円 342"/>
        <xdr:cNvSpPr/>
      </xdr:nvSpPr>
      <xdr:spPr>
        <a:xfrm>
          <a:off x="16129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62792</xdr:rowOff>
    </xdr:from>
    <xdr:ext cx="736600" cy="259045"/>
    <xdr:sp macro="" textlink="">
      <xdr:nvSpPr>
        <xdr:cNvPr id="344" name="テキスト ボックス 343"/>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161653</xdr:rowOff>
    </xdr:from>
    <xdr:to>
      <xdr:col>73</xdr:col>
      <xdr:colOff>44450</xdr:colOff>
      <xdr:row>62</xdr:row>
      <xdr:rowOff>91803</xdr:rowOff>
    </xdr:to>
    <xdr:sp macro="" textlink="">
      <xdr:nvSpPr>
        <xdr:cNvPr id="345" name="楕円 344"/>
        <xdr:cNvSpPr/>
      </xdr:nvSpPr>
      <xdr:spPr>
        <a:xfrm>
          <a:off x="15240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76580</xdr:rowOff>
    </xdr:from>
    <xdr:ext cx="762000" cy="259045"/>
    <xdr:sp macro="" textlink="">
      <xdr:nvSpPr>
        <xdr:cNvPr id="346" name="テキスト ボックス 345"/>
        <xdr:cNvSpPr txBox="1"/>
      </xdr:nvSpPr>
      <xdr:spPr>
        <a:xfrm>
          <a:off x="14909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22951</xdr:rowOff>
    </xdr:from>
    <xdr:to>
      <xdr:col>68</xdr:col>
      <xdr:colOff>203200</xdr:colOff>
      <xdr:row>62</xdr:row>
      <xdr:rowOff>124551</xdr:rowOff>
    </xdr:to>
    <xdr:sp macro="" textlink="">
      <xdr:nvSpPr>
        <xdr:cNvPr id="347" name="楕円 346"/>
        <xdr:cNvSpPr/>
      </xdr:nvSpPr>
      <xdr:spPr>
        <a:xfrm>
          <a:off x="143510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109328</xdr:rowOff>
    </xdr:from>
    <xdr:ext cx="762000" cy="259045"/>
    <xdr:sp macro="" textlink="">
      <xdr:nvSpPr>
        <xdr:cNvPr id="348" name="テキスト ボックス 347"/>
        <xdr:cNvSpPr txBox="1"/>
      </xdr:nvSpPr>
      <xdr:spPr>
        <a:xfrm>
          <a:off x="14020800" y="1073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55699</xdr:rowOff>
    </xdr:from>
    <xdr:to>
      <xdr:col>64</xdr:col>
      <xdr:colOff>152400</xdr:colOff>
      <xdr:row>62</xdr:row>
      <xdr:rowOff>157299</xdr:rowOff>
    </xdr:to>
    <xdr:sp macro="" textlink="">
      <xdr:nvSpPr>
        <xdr:cNvPr id="349" name="楕円 348"/>
        <xdr:cNvSpPr/>
      </xdr:nvSpPr>
      <xdr:spPr>
        <a:xfrm>
          <a:off x="13462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142076</xdr:rowOff>
    </xdr:from>
    <xdr:ext cx="762000" cy="259045"/>
    <xdr:sp macro="" textlink="">
      <xdr:nvSpPr>
        <xdr:cNvPr id="350" name="テキスト ボックス 349"/>
        <xdr:cNvSpPr txBox="1"/>
      </xdr:nvSpPr>
      <xdr:spPr>
        <a:xfrm>
          <a:off x="13131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過去に借入を行った建設起債の償還が順調に進んでおり、新規借入れを最小限に留めているため全国平均及び愛知県平均を下回っている。今後、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年度より着手している都市公園整備事業に係る起債の償還額の増加が想定される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が、都市計画事業基金充当のため影響はなく、標準財政規模の変動により増減するのみと見込まれる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41063</xdr:rowOff>
    </xdr:to>
    <xdr:cxnSp macro="">
      <xdr:nvCxnSpPr>
        <xdr:cNvPr id="383" name="直線コネクタ 382"/>
        <xdr:cNvCxnSpPr/>
      </xdr:nvCxnSpPr>
      <xdr:spPr>
        <a:xfrm flipV="1">
          <a:off x="16179800" y="67195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57150</xdr:rowOff>
    </xdr:to>
    <xdr:cxnSp macro="">
      <xdr:nvCxnSpPr>
        <xdr:cNvPr id="386" name="直線コネクタ 385"/>
        <xdr:cNvCxnSpPr/>
      </xdr:nvCxnSpPr>
      <xdr:spPr>
        <a:xfrm flipV="1">
          <a:off x="15290800" y="67276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89323</xdr:rowOff>
    </xdr:to>
    <xdr:cxnSp macro="">
      <xdr:nvCxnSpPr>
        <xdr:cNvPr id="389" name="直線コネクタ 388"/>
        <xdr:cNvCxnSpPr/>
      </xdr:nvCxnSpPr>
      <xdr:spPr>
        <a:xfrm flipV="1">
          <a:off x="14401800" y="67437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89323</xdr:rowOff>
    </xdr:from>
    <xdr:to>
      <xdr:col>68</xdr:col>
      <xdr:colOff>152400</xdr:colOff>
      <xdr:row>39</xdr:row>
      <xdr:rowOff>145627</xdr:rowOff>
    </xdr:to>
    <xdr:cxnSp macro="">
      <xdr:nvCxnSpPr>
        <xdr:cNvPr id="392" name="直線コネクタ 391"/>
        <xdr:cNvCxnSpPr/>
      </xdr:nvCxnSpPr>
      <xdr:spPr>
        <a:xfrm flipV="1">
          <a:off x="13512800" y="67758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402" name="楕円 401"/>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403" name="公債費負担の状況該当値テキスト"/>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4" name="楕円 403"/>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5" name="テキスト ボックス 404"/>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6" name="楕円 405"/>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7" name="テキスト ボックス 406"/>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38523</xdr:rowOff>
    </xdr:from>
    <xdr:to>
      <xdr:col>68</xdr:col>
      <xdr:colOff>203200</xdr:colOff>
      <xdr:row>39</xdr:row>
      <xdr:rowOff>140123</xdr:rowOff>
    </xdr:to>
    <xdr:sp macro="" textlink="">
      <xdr:nvSpPr>
        <xdr:cNvPr id="408" name="楕円 407"/>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150300</xdr:rowOff>
    </xdr:from>
    <xdr:ext cx="762000" cy="259045"/>
    <xdr:sp macro="" textlink="">
      <xdr:nvSpPr>
        <xdr:cNvPr id="409" name="テキスト ボックス 408"/>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410" name="楕円 409"/>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411" name="テキスト ボックス 410"/>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全国平均及び愛知県平均を下回っており、健全な状況であると認識している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知多南部広域環境組合によるごみ処理施設建設事業に伴う清掃費及び補正予算債償還費の増加により基準財政需要額算入見込額も増加したことにより改善した。今後は知多南部衛生組合による火葬場建設事業及び知多南部広域環境組合によるごみ処理施設建設事業に係る組合負担等見込額の増加により悪化が見込ま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後世への負担が増えないよう新規事業の実施には慎重に財政運営に努める。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65546</xdr:rowOff>
    </xdr:from>
    <xdr:to>
      <xdr:col>77</xdr:col>
      <xdr:colOff>44450</xdr:colOff>
      <xdr:row>14</xdr:row>
      <xdr:rowOff>108444</xdr:rowOff>
    </xdr:to>
    <xdr:cxnSp macro="">
      <xdr:nvCxnSpPr>
        <xdr:cNvPr id="445" name="直線コネクタ 444"/>
        <xdr:cNvCxnSpPr/>
      </xdr:nvCxnSpPr>
      <xdr:spPr>
        <a:xfrm>
          <a:off x="15290800" y="2465846"/>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6"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3881</xdr:rowOff>
    </xdr:from>
    <xdr:to>
      <xdr:col>72</xdr:col>
      <xdr:colOff>203200</xdr:colOff>
      <xdr:row>14</xdr:row>
      <xdr:rowOff>65546</xdr:rowOff>
    </xdr:to>
    <xdr:cxnSp macro="">
      <xdr:nvCxnSpPr>
        <xdr:cNvPr id="448" name="直線コネクタ 447"/>
        <xdr:cNvCxnSpPr/>
      </xdr:nvCxnSpPr>
      <xdr:spPr>
        <a:xfrm>
          <a:off x="14401800" y="2404181"/>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106627</xdr:rowOff>
    </xdr:from>
    <xdr:ext cx="736600" cy="259045"/>
    <xdr:sp macro="" textlink="">
      <xdr:nvSpPr>
        <xdr:cNvPr id="450" name="テキスト ボックス 449"/>
        <xdr:cNvSpPr txBox="1"/>
      </xdr:nvSpPr>
      <xdr:spPr>
        <a:xfrm>
          <a:off x="15798800" y="267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3881</xdr:rowOff>
    </xdr:from>
    <xdr:to>
      <xdr:col>68</xdr:col>
      <xdr:colOff>152400</xdr:colOff>
      <xdr:row>14</xdr:row>
      <xdr:rowOff>48119</xdr:rowOff>
    </xdr:to>
    <xdr:cxnSp macro="">
      <xdr:nvCxnSpPr>
        <xdr:cNvPr id="451" name="直線コネクタ 450"/>
        <xdr:cNvCxnSpPr/>
      </xdr:nvCxnSpPr>
      <xdr:spPr>
        <a:xfrm flipV="1">
          <a:off x="13512800" y="2404181"/>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79815</xdr:rowOff>
    </xdr:from>
    <xdr:ext cx="762000" cy="259045"/>
    <xdr:sp macro="" textlink="">
      <xdr:nvSpPr>
        <xdr:cNvPr id="453" name="テキスト ボックス 452"/>
        <xdr:cNvSpPr txBox="1"/>
      </xdr:nvSpPr>
      <xdr:spPr>
        <a:xfrm>
          <a:off x="14909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4" name="フローチャート: 判断 453"/>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105286</xdr:rowOff>
    </xdr:from>
    <xdr:ext cx="762000" cy="259045"/>
    <xdr:sp macro="" textlink="">
      <xdr:nvSpPr>
        <xdr:cNvPr id="455" name="テキスト ボックス 454"/>
        <xdr:cNvSpPr txBox="1"/>
      </xdr:nvSpPr>
      <xdr:spPr>
        <a:xfrm>
          <a:off x="14020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6" name="フローチャート: 判断 455"/>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116010</xdr:rowOff>
    </xdr:from>
    <xdr:ext cx="762000" cy="259045"/>
    <xdr:sp macro="" textlink="">
      <xdr:nvSpPr>
        <xdr:cNvPr id="457" name="テキスト ボックス 456"/>
        <xdr:cNvSpPr txBox="1"/>
      </xdr:nvSpPr>
      <xdr:spPr>
        <a:xfrm>
          <a:off x="13131800" y="26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57644</xdr:rowOff>
    </xdr:from>
    <xdr:to>
      <xdr:col>77</xdr:col>
      <xdr:colOff>95250</xdr:colOff>
      <xdr:row>14</xdr:row>
      <xdr:rowOff>159244</xdr:rowOff>
    </xdr:to>
    <xdr:sp macro="" textlink="">
      <xdr:nvSpPr>
        <xdr:cNvPr id="463" name="楕円 462"/>
        <xdr:cNvSpPr/>
      </xdr:nvSpPr>
      <xdr:spPr>
        <a:xfrm>
          <a:off x="16129000" y="2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169421</xdr:rowOff>
    </xdr:from>
    <xdr:ext cx="736600" cy="259045"/>
    <xdr:sp macro="" textlink="">
      <xdr:nvSpPr>
        <xdr:cNvPr id="464" name="テキスト ボックス 463"/>
        <xdr:cNvSpPr txBox="1"/>
      </xdr:nvSpPr>
      <xdr:spPr>
        <a:xfrm>
          <a:off x="15798800" y="222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14746</xdr:rowOff>
    </xdr:from>
    <xdr:to>
      <xdr:col>73</xdr:col>
      <xdr:colOff>44450</xdr:colOff>
      <xdr:row>14</xdr:row>
      <xdr:rowOff>116346</xdr:rowOff>
    </xdr:to>
    <xdr:sp macro="" textlink="">
      <xdr:nvSpPr>
        <xdr:cNvPr id="465" name="楕円 464"/>
        <xdr:cNvSpPr/>
      </xdr:nvSpPr>
      <xdr:spPr>
        <a:xfrm>
          <a:off x="15240000" y="24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126523</xdr:rowOff>
    </xdr:from>
    <xdr:ext cx="762000" cy="259045"/>
    <xdr:sp macro="" textlink="">
      <xdr:nvSpPr>
        <xdr:cNvPr id="466" name="テキスト ボックス 465"/>
        <xdr:cNvSpPr txBox="1"/>
      </xdr:nvSpPr>
      <xdr:spPr>
        <a:xfrm>
          <a:off x="14909800" y="218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124531</xdr:rowOff>
    </xdr:from>
    <xdr:to>
      <xdr:col>68</xdr:col>
      <xdr:colOff>203200</xdr:colOff>
      <xdr:row>14</xdr:row>
      <xdr:rowOff>54681</xdr:rowOff>
    </xdr:to>
    <xdr:sp macro="" textlink="">
      <xdr:nvSpPr>
        <xdr:cNvPr id="467" name="楕円 466"/>
        <xdr:cNvSpPr/>
      </xdr:nvSpPr>
      <xdr:spPr>
        <a:xfrm>
          <a:off x="14351000" y="23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64858</xdr:rowOff>
    </xdr:from>
    <xdr:ext cx="762000" cy="259045"/>
    <xdr:sp macro="" textlink="">
      <xdr:nvSpPr>
        <xdr:cNvPr id="468" name="テキスト ボックス 467"/>
        <xdr:cNvSpPr txBox="1"/>
      </xdr:nvSpPr>
      <xdr:spPr>
        <a:xfrm>
          <a:off x="14020800" y="212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69" name="楕円 468"/>
        <xdr:cNvSpPr/>
      </xdr:nvSpPr>
      <xdr:spPr>
        <a:xfrm>
          <a:off x="13462000" y="23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70" name="テキスト ボックス 469"/>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21,681
21,346
46.20
10,934,386
10,574,647
341,364
5,352,359
6,486,592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年々削減してはいるものの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年度は会計年度任用職員制度への移行により悪化した。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類似団体に比べ数値が高い要因は、職員数が多いことである。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保育所や小中学校の再編成計画に基づき職員定数の削減を進めていくとともに、組織全体の見直しを行う必要がある。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24130</xdr:rowOff>
    </xdr:from>
    <xdr:to>
      <xdr:col>24</xdr:col>
      <xdr:colOff>25400</xdr:colOff>
      <xdr:row>36</xdr:row>
      <xdr:rowOff>92710</xdr:rowOff>
    </xdr:to>
    <xdr:cxnSp macro="">
      <xdr:nvCxnSpPr>
        <xdr:cNvPr id="62" name="直線コネクタ 61"/>
        <xdr:cNvCxnSpPr/>
      </xdr:nvCxnSpPr>
      <xdr:spPr>
        <a:xfrm>
          <a:off x="3987800" y="61963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24130</xdr:rowOff>
    </xdr:from>
    <xdr:to>
      <xdr:col>19</xdr:col>
      <xdr:colOff>187325</xdr:colOff>
      <xdr:row>36</xdr:row>
      <xdr:rowOff>58420</xdr:rowOff>
    </xdr:to>
    <xdr:cxnSp macro="">
      <xdr:nvCxnSpPr>
        <xdr:cNvPr id="65" name="直線コネクタ 64"/>
        <xdr:cNvCxnSpPr/>
      </xdr:nvCxnSpPr>
      <xdr:spPr>
        <a:xfrm flipV="1">
          <a:off x="3098800" y="61963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29845</xdr:rowOff>
    </xdr:from>
    <xdr:to>
      <xdr:col>15</xdr:col>
      <xdr:colOff>98425</xdr:colOff>
      <xdr:row>36</xdr:row>
      <xdr:rowOff>58420</xdr:rowOff>
    </xdr:to>
    <xdr:cxnSp macro="">
      <xdr:nvCxnSpPr>
        <xdr:cNvPr id="68" name="直線コネクタ 67"/>
        <xdr:cNvCxnSpPr/>
      </xdr:nvCxnSpPr>
      <xdr:spPr>
        <a:xfrm>
          <a:off x="2209800" y="62020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29845</xdr:rowOff>
    </xdr:from>
    <xdr:to>
      <xdr:col>11</xdr:col>
      <xdr:colOff>9525</xdr:colOff>
      <xdr:row>36</xdr:row>
      <xdr:rowOff>167005</xdr:rowOff>
    </xdr:to>
    <xdr:cxnSp macro="">
      <xdr:nvCxnSpPr>
        <xdr:cNvPr id="71" name="直線コネクタ 70"/>
        <xdr:cNvCxnSpPr/>
      </xdr:nvCxnSpPr>
      <xdr:spPr>
        <a:xfrm flipV="1">
          <a:off x="1320800" y="620204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41910</xdr:rowOff>
    </xdr:from>
    <xdr:to>
      <xdr:col>24</xdr:col>
      <xdr:colOff>76200</xdr:colOff>
      <xdr:row>36</xdr:row>
      <xdr:rowOff>143510</xdr:rowOff>
    </xdr:to>
    <xdr:sp macro="" textlink="">
      <xdr:nvSpPr>
        <xdr:cNvPr id="81" name="楕円 80"/>
        <xdr:cNvSpPr/>
      </xdr:nvSpPr>
      <xdr:spPr>
        <a:xfrm>
          <a:off x="47752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13987</xdr:rowOff>
    </xdr:from>
    <xdr:ext cx="762000" cy="259045"/>
    <xdr:sp macro="" textlink="">
      <xdr:nvSpPr>
        <xdr:cNvPr id="82" name="人件費該当値テキスト"/>
        <xdr:cNvSpPr txBox="1"/>
      </xdr:nvSpPr>
      <xdr:spPr>
        <a:xfrm>
          <a:off x="49149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144780</xdr:rowOff>
    </xdr:from>
    <xdr:to>
      <xdr:col>20</xdr:col>
      <xdr:colOff>38100</xdr:colOff>
      <xdr:row>36</xdr:row>
      <xdr:rowOff>74930</xdr:rowOff>
    </xdr:to>
    <xdr:sp macro="" textlink="">
      <xdr:nvSpPr>
        <xdr:cNvPr id="83" name="楕円 82"/>
        <xdr:cNvSpPr/>
      </xdr:nvSpPr>
      <xdr:spPr>
        <a:xfrm>
          <a:off x="3937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59707</xdr:rowOff>
    </xdr:from>
    <xdr:ext cx="736600" cy="259045"/>
    <xdr:sp macro="" textlink="">
      <xdr:nvSpPr>
        <xdr:cNvPr id="84" name="テキスト ボックス 83"/>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5" name="楕円 84"/>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93997</xdr:rowOff>
    </xdr:from>
    <xdr:ext cx="762000" cy="259045"/>
    <xdr:sp macro="" textlink="">
      <xdr:nvSpPr>
        <xdr:cNvPr id="86" name="テキスト ボックス 85"/>
        <xdr:cNvSpPr txBox="1"/>
      </xdr:nvSpPr>
      <xdr:spPr>
        <a:xfrm>
          <a:off x="2717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150495</xdr:rowOff>
    </xdr:from>
    <xdr:to>
      <xdr:col>11</xdr:col>
      <xdr:colOff>60325</xdr:colOff>
      <xdr:row>36</xdr:row>
      <xdr:rowOff>80645</xdr:rowOff>
    </xdr:to>
    <xdr:sp macro="" textlink="">
      <xdr:nvSpPr>
        <xdr:cNvPr id="87" name="楕円 86"/>
        <xdr:cNvSpPr/>
      </xdr:nvSpPr>
      <xdr:spPr>
        <a:xfrm>
          <a:off x="2159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65422</xdr:rowOff>
    </xdr:from>
    <xdr:ext cx="762000" cy="259045"/>
    <xdr:sp macro="" textlink="">
      <xdr:nvSpPr>
        <xdr:cNvPr id="88" name="テキスト ボックス 87"/>
        <xdr:cNvSpPr txBox="1"/>
      </xdr:nvSpPr>
      <xdr:spPr>
        <a:xfrm>
          <a:off x="1828800" y="62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116205</xdr:rowOff>
    </xdr:from>
    <xdr:to>
      <xdr:col>6</xdr:col>
      <xdr:colOff>171450</xdr:colOff>
      <xdr:row>37</xdr:row>
      <xdr:rowOff>46355</xdr:rowOff>
    </xdr:to>
    <xdr:sp macro="" textlink="">
      <xdr:nvSpPr>
        <xdr:cNvPr id="89" name="楕円 88"/>
        <xdr:cNvSpPr/>
      </xdr:nvSpPr>
      <xdr:spPr>
        <a:xfrm>
          <a:off x="12700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31132</xdr:rowOff>
    </xdr:from>
    <xdr:ext cx="762000" cy="259045"/>
    <xdr:sp macro="" textlink="">
      <xdr:nvSpPr>
        <xdr:cNvPr id="90" name="テキスト ボックス 89"/>
        <xdr:cNvSpPr txBox="1"/>
      </xdr:nvSpPr>
      <xdr:spPr>
        <a:xfrm>
          <a:off x="939800" y="637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類似団体内平均値と同程度で適切な状況であると認識している。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年度は図書館及び放課後児童クラブの指定管理者制度導入により委託料は増加したが、会計年度任用職員制度への移行により物件費全体としては改善した。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機器借上料等の増加が見込まれるため、他の経費を見直しをすることにより必要な財源を確保する必要がある。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50800</xdr:rowOff>
    </xdr:to>
    <xdr:cxnSp macro="">
      <xdr:nvCxnSpPr>
        <xdr:cNvPr id="123" name="直線コネクタ 122"/>
        <xdr:cNvCxnSpPr/>
      </xdr:nvCxnSpPr>
      <xdr:spPr>
        <a:xfrm flipV="1">
          <a:off x="15671800" y="2984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58420</xdr:rowOff>
    </xdr:to>
    <xdr:cxnSp macro="">
      <xdr:nvCxnSpPr>
        <xdr:cNvPr id="126" name="直線コネクタ 125"/>
        <xdr:cNvCxnSpPr/>
      </xdr:nvCxnSpPr>
      <xdr:spPr>
        <a:xfrm flipV="1">
          <a:off x="14782800" y="3136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18</xdr:row>
      <xdr:rowOff>58420</xdr:rowOff>
    </xdr:to>
    <xdr:cxnSp macro="">
      <xdr:nvCxnSpPr>
        <xdr:cNvPr id="129" name="直線コネクタ 128"/>
        <xdr:cNvCxnSpPr/>
      </xdr:nvCxnSpPr>
      <xdr:spPr>
        <a:xfrm>
          <a:off x="13893800" y="2992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77470</xdr:rowOff>
    </xdr:to>
    <xdr:cxnSp macro="">
      <xdr:nvCxnSpPr>
        <xdr:cNvPr id="132" name="直線コネクタ 131"/>
        <xdr:cNvCxnSpPr/>
      </xdr:nvCxnSpPr>
      <xdr:spPr>
        <a:xfrm>
          <a:off x="13004800" y="2961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2" name="楕円 141"/>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3"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4" name="楕円 143"/>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45" name="テキスト ボックス 144"/>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46" name="楕円 145"/>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119397</xdr:rowOff>
    </xdr:from>
    <xdr:ext cx="762000" cy="259045"/>
    <xdr:sp macro="" textlink="">
      <xdr:nvSpPr>
        <xdr:cNvPr id="147" name="テキスト ボックス 146"/>
        <xdr:cNvSpPr txBox="1"/>
      </xdr:nvSpPr>
      <xdr:spPr>
        <a:xfrm>
          <a:off x="14401800" y="286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48" name="楕円 147"/>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138447</xdr:rowOff>
    </xdr:from>
    <xdr:ext cx="762000" cy="259045"/>
    <xdr:sp macro="" textlink="">
      <xdr:nvSpPr>
        <xdr:cNvPr id="149" name="テキスト ボックス 148"/>
        <xdr:cNvSpPr txBox="1"/>
      </xdr:nvSpPr>
      <xdr:spPr>
        <a:xfrm>
          <a:off x="13512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0" name="楕円 149"/>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1" name="テキスト ボックス 150"/>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適切な状況であると認識している。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高齢者、障害者の増加に伴う老人福祉費、社会福祉費は年々増加する傾向にあり、他の経費を圧迫しているが安心安全のまちづくりの柱である健康の推進のため今後も必要な対策は実施していく。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56</xdr:row>
      <xdr:rowOff>34472</xdr:rowOff>
    </xdr:to>
    <xdr:cxnSp macro="">
      <xdr:nvCxnSpPr>
        <xdr:cNvPr id="186" name="直線コネクタ 185"/>
        <xdr:cNvCxnSpPr/>
      </xdr:nvCxnSpPr>
      <xdr:spPr>
        <a:xfrm flipV="1">
          <a:off x="3987800" y="9428843"/>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110672</xdr:rowOff>
    </xdr:to>
    <xdr:cxnSp macro="">
      <xdr:nvCxnSpPr>
        <xdr:cNvPr id="189" name="直線コネクタ 188"/>
        <xdr:cNvCxnSpPr/>
      </xdr:nvCxnSpPr>
      <xdr:spPr>
        <a:xfrm flipV="1">
          <a:off x="3098800" y="9635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110672</xdr:rowOff>
    </xdr:to>
    <xdr:cxnSp macro="">
      <xdr:nvCxnSpPr>
        <xdr:cNvPr id="192" name="直線コネクタ 191"/>
        <xdr:cNvCxnSpPr/>
      </xdr:nvCxnSpPr>
      <xdr:spPr>
        <a:xfrm>
          <a:off x="2209800" y="95921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45357</xdr:rowOff>
    </xdr:to>
    <xdr:cxnSp macro="">
      <xdr:nvCxnSpPr>
        <xdr:cNvPr id="195" name="直線コネクタ 194"/>
        <xdr:cNvCxnSpPr/>
      </xdr:nvCxnSpPr>
      <xdr:spPr>
        <a:xfrm flipV="1">
          <a:off x="1320800" y="9592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119743</xdr:rowOff>
    </xdr:from>
    <xdr:to>
      <xdr:col>24</xdr:col>
      <xdr:colOff>76200</xdr:colOff>
      <xdr:row>55</xdr:row>
      <xdr:rowOff>49893</xdr:rowOff>
    </xdr:to>
    <xdr:sp macro="" textlink="">
      <xdr:nvSpPr>
        <xdr:cNvPr id="205" name="楕円 204"/>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136270</xdr:rowOff>
    </xdr:from>
    <xdr:ext cx="762000" cy="259045"/>
    <xdr:sp macro="" textlink="">
      <xdr:nvSpPr>
        <xdr:cNvPr id="206"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07" name="楕円 206"/>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08" name="テキスト ボックス 207"/>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09" name="楕円 208"/>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0" name="テキスト ボックス 209"/>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1" name="楕円 210"/>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2" name="テキスト ボックス 211"/>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3" name="楕円 212"/>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14" name="テキスト ボックス 213"/>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類似団体内平均値をやや上回っている。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要因としてはその他の大半を占める繰出金のうち、高齢者の増加に伴う介護保険特別会計繰出金や後期高齢者医療特別会計繰出金によるものと考えられる。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また、維持補修費についても、今後施設の老朽化に伴う経費の増大が見込まれることから、他の経費を見直し必要な財源の確保に努める必要がある。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16510</xdr:rowOff>
    </xdr:to>
    <xdr:cxnSp macro="">
      <xdr:nvCxnSpPr>
        <xdr:cNvPr id="247" name="直線コネクタ 246"/>
        <xdr:cNvCxnSpPr/>
      </xdr:nvCxnSpPr>
      <xdr:spPr>
        <a:xfrm flipV="1">
          <a:off x="15671800" y="9773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69850</xdr:rowOff>
    </xdr:to>
    <xdr:cxnSp macro="">
      <xdr:nvCxnSpPr>
        <xdr:cNvPr id="250" name="直線コネクタ 249"/>
        <xdr:cNvCxnSpPr/>
      </xdr:nvCxnSpPr>
      <xdr:spPr>
        <a:xfrm flipV="1">
          <a:off x="14782800" y="978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39370</xdr:rowOff>
    </xdr:from>
    <xdr:to>
      <xdr:col>73</xdr:col>
      <xdr:colOff>180975</xdr:colOff>
      <xdr:row>57</xdr:row>
      <xdr:rowOff>69850</xdr:rowOff>
    </xdr:to>
    <xdr:cxnSp macro="">
      <xdr:nvCxnSpPr>
        <xdr:cNvPr id="253" name="直線コネクタ 252"/>
        <xdr:cNvCxnSpPr/>
      </xdr:nvCxnSpPr>
      <xdr:spPr>
        <a:xfrm>
          <a:off x="13893800" y="981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39370</xdr:rowOff>
    </xdr:to>
    <xdr:cxnSp macro="">
      <xdr:nvCxnSpPr>
        <xdr:cNvPr id="256" name="直線コネクタ 255"/>
        <xdr:cNvCxnSpPr/>
      </xdr:nvCxnSpPr>
      <xdr:spPr>
        <a:xfrm>
          <a:off x="13004800" y="979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6" name="楕円 265"/>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7"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68" name="楕円 267"/>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69" name="テキスト ボックス 268"/>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0" name="楕円 269"/>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1" name="テキスト ボックス 27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2" name="楕円 271"/>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73" name="テキスト ボックス 272"/>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4" name="楕円 273"/>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5" name="テキスト ボックス 274"/>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全国平均、愛知県平均を上回っており、これは南知多町と組織する知多南部衛生組合、知多南部消防組合及び知多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市町で組織する知多南部広域環境組合の分担金に係る経費が要因である。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今後は知多南部衛生組合による火葬場建設事業、知多南部広域環境組合によるごみ処理施設建設事業の実施により分担金は増加していくと見込まれる。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97282</xdr:rowOff>
    </xdr:to>
    <xdr:cxnSp macro="">
      <xdr:nvCxnSpPr>
        <xdr:cNvPr id="305" name="直線コネクタ 304"/>
        <xdr:cNvCxnSpPr/>
      </xdr:nvCxnSpPr>
      <xdr:spPr>
        <a:xfrm flipV="1">
          <a:off x="15671800" y="64272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37</xdr:row>
      <xdr:rowOff>97282</xdr:rowOff>
    </xdr:to>
    <xdr:cxnSp macro="">
      <xdr:nvCxnSpPr>
        <xdr:cNvPr id="308" name="直線コネクタ 307"/>
        <xdr:cNvCxnSpPr/>
      </xdr:nvCxnSpPr>
      <xdr:spPr>
        <a:xfrm>
          <a:off x="14782800" y="626719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136144</xdr:rowOff>
    </xdr:to>
    <xdr:cxnSp macro="">
      <xdr:nvCxnSpPr>
        <xdr:cNvPr id="311" name="直線コネクタ 310"/>
        <xdr:cNvCxnSpPr/>
      </xdr:nvCxnSpPr>
      <xdr:spPr>
        <a:xfrm flipV="1">
          <a:off x="13893800" y="6267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145288</xdr:rowOff>
    </xdr:to>
    <xdr:cxnSp macro="">
      <xdr:nvCxnSpPr>
        <xdr:cNvPr id="314" name="直線コネクタ 313"/>
        <xdr:cNvCxnSpPr/>
      </xdr:nvCxnSpPr>
      <xdr:spPr>
        <a:xfrm flipV="1">
          <a:off x="13004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4" name="楕円 323"/>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5"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6" name="楕円 325"/>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27" name="テキスト ボックス 326"/>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8" name="楕円 327"/>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9" name="テキスト ボックス 328"/>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0" name="楕円 329"/>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31" name="テキスト ボックス 330"/>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2" name="楕円 331"/>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33" name="テキスト ボックス 332"/>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全国平均、類似団体内平均値を下回っており、健全な状況であると認識している。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年度末起債残高約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億円のうち、約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億円は償還金が地方交付税措置される臨時財政対策債であり、通常の事業執行に伴う普通債は順調に償還が終了している。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年度より着手している都市公園整備事業に対する借入が増え、公債費の割合は増加すると予測される。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120142</xdr:rowOff>
    </xdr:from>
    <xdr:to>
      <xdr:col>24</xdr:col>
      <xdr:colOff>25400</xdr:colOff>
      <xdr:row>75</xdr:row>
      <xdr:rowOff>124714</xdr:rowOff>
    </xdr:to>
    <xdr:cxnSp macro="">
      <xdr:nvCxnSpPr>
        <xdr:cNvPr id="363" name="直線コネクタ 362"/>
        <xdr:cNvCxnSpPr/>
      </xdr:nvCxnSpPr>
      <xdr:spPr>
        <a:xfrm>
          <a:off x="3987800" y="129788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120142</xdr:rowOff>
    </xdr:from>
    <xdr:to>
      <xdr:col>19</xdr:col>
      <xdr:colOff>187325</xdr:colOff>
      <xdr:row>75</xdr:row>
      <xdr:rowOff>156718</xdr:rowOff>
    </xdr:to>
    <xdr:cxnSp macro="">
      <xdr:nvCxnSpPr>
        <xdr:cNvPr id="366" name="直線コネクタ 365"/>
        <xdr:cNvCxnSpPr/>
      </xdr:nvCxnSpPr>
      <xdr:spPr>
        <a:xfrm flipV="1">
          <a:off x="3098800" y="12978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147574</xdr:rowOff>
    </xdr:from>
    <xdr:to>
      <xdr:col>15</xdr:col>
      <xdr:colOff>98425</xdr:colOff>
      <xdr:row>75</xdr:row>
      <xdr:rowOff>156718</xdr:rowOff>
    </xdr:to>
    <xdr:cxnSp macro="">
      <xdr:nvCxnSpPr>
        <xdr:cNvPr id="369" name="直線コネクタ 368"/>
        <xdr:cNvCxnSpPr/>
      </xdr:nvCxnSpPr>
      <xdr:spPr>
        <a:xfrm>
          <a:off x="2209800" y="13006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147574</xdr:rowOff>
    </xdr:from>
    <xdr:to>
      <xdr:col>11</xdr:col>
      <xdr:colOff>9525</xdr:colOff>
      <xdr:row>76</xdr:row>
      <xdr:rowOff>8128</xdr:rowOff>
    </xdr:to>
    <xdr:cxnSp macro="">
      <xdr:nvCxnSpPr>
        <xdr:cNvPr id="372" name="直線コネクタ 371"/>
        <xdr:cNvCxnSpPr/>
      </xdr:nvCxnSpPr>
      <xdr:spPr>
        <a:xfrm flipV="1">
          <a:off x="1320800" y="130063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73914</xdr:rowOff>
    </xdr:from>
    <xdr:to>
      <xdr:col>24</xdr:col>
      <xdr:colOff>76200</xdr:colOff>
      <xdr:row>76</xdr:row>
      <xdr:rowOff>4065</xdr:rowOff>
    </xdr:to>
    <xdr:sp macro="" textlink="">
      <xdr:nvSpPr>
        <xdr:cNvPr id="382" name="楕円 381"/>
        <xdr:cNvSpPr/>
      </xdr:nvSpPr>
      <xdr:spPr>
        <a:xfrm>
          <a:off x="4775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90441</xdr:rowOff>
    </xdr:from>
    <xdr:ext cx="762000" cy="259045"/>
    <xdr:sp macro="" textlink="">
      <xdr:nvSpPr>
        <xdr:cNvPr id="383" name="公債費該当値テキスト"/>
        <xdr:cNvSpPr txBox="1"/>
      </xdr:nvSpPr>
      <xdr:spPr>
        <a:xfrm>
          <a:off x="4914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69342</xdr:rowOff>
    </xdr:from>
    <xdr:to>
      <xdr:col>20</xdr:col>
      <xdr:colOff>38100</xdr:colOff>
      <xdr:row>75</xdr:row>
      <xdr:rowOff>170942</xdr:rowOff>
    </xdr:to>
    <xdr:sp macro="" textlink="">
      <xdr:nvSpPr>
        <xdr:cNvPr id="384" name="楕円 383"/>
        <xdr:cNvSpPr/>
      </xdr:nvSpPr>
      <xdr:spPr>
        <a:xfrm>
          <a:off x="3937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9669</xdr:rowOff>
    </xdr:from>
    <xdr:ext cx="736600" cy="259045"/>
    <xdr:sp macro="" textlink="">
      <xdr:nvSpPr>
        <xdr:cNvPr id="385" name="テキスト ボックス 384"/>
        <xdr:cNvSpPr txBox="1"/>
      </xdr:nvSpPr>
      <xdr:spPr>
        <a:xfrm>
          <a:off x="3606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105918</xdr:rowOff>
    </xdr:from>
    <xdr:to>
      <xdr:col>15</xdr:col>
      <xdr:colOff>149225</xdr:colOff>
      <xdr:row>76</xdr:row>
      <xdr:rowOff>36069</xdr:rowOff>
    </xdr:to>
    <xdr:sp macro="" textlink="">
      <xdr:nvSpPr>
        <xdr:cNvPr id="386" name="楕円 385"/>
        <xdr:cNvSpPr/>
      </xdr:nvSpPr>
      <xdr:spPr>
        <a:xfrm>
          <a:off x="3048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46245</xdr:rowOff>
    </xdr:from>
    <xdr:ext cx="762000" cy="259045"/>
    <xdr:sp macro="" textlink="">
      <xdr:nvSpPr>
        <xdr:cNvPr id="387" name="テキスト ボックス 386"/>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96774</xdr:rowOff>
    </xdr:from>
    <xdr:to>
      <xdr:col>11</xdr:col>
      <xdr:colOff>60325</xdr:colOff>
      <xdr:row>76</xdr:row>
      <xdr:rowOff>26924</xdr:rowOff>
    </xdr:to>
    <xdr:sp macro="" textlink="">
      <xdr:nvSpPr>
        <xdr:cNvPr id="388" name="楕円 387"/>
        <xdr:cNvSpPr/>
      </xdr:nvSpPr>
      <xdr:spPr>
        <a:xfrm>
          <a:off x="2159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37101</xdr:rowOff>
    </xdr:from>
    <xdr:ext cx="762000" cy="259045"/>
    <xdr:sp macro="" textlink="">
      <xdr:nvSpPr>
        <xdr:cNvPr id="389" name="テキスト ボックス 388"/>
        <xdr:cNvSpPr txBox="1"/>
      </xdr:nvSpPr>
      <xdr:spPr>
        <a:xfrm>
          <a:off x="1828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128778</xdr:rowOff>
    </xdr:from>
    <xdr:to>
      <xdr:col>6</xdr:col>
      <xdr:colOff>171450</xdr:colOff>
      <xdr:row>76</xdr:row>
      <xdr:rowOff>58928</xdr:rowOff>
    </xdr:to>
    <xdr:sp macro="" textlink="">
      <xdr:nvSpPr>
        <xdr:cNvPr id="390" name="楕円 389"/>
        <xdr:cNvSpPr/>
      </xdr:nvSpPr>
      <xdr:spPr>
        <a:xfrm>
          <a:off x="1270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69105</xdr:rowOff>
    </xdr:from>
    <xdr:ext cx="762000" cy="259045"/>
    <xdr:sp macro="" textlink="">
      <xdr:nvSpPr>
        <xdr:cNvPr id="391" name="テキスト ボックス 390"/>
        <xdr:cNvSpPr txBox="1"/>
      </xdr:nvSpPr>
      <xdr:spPr>
        <a:xfrm>
          <a:off x="939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人件費及び補助費等において、全国平均、類似団体内平均値に比べ高い数値となっていることから、保育所や小中学校の再編成計画に基づき職員定数の削減を進めていく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適正化に努める必要がある。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79</xdr:row>
      <xdr:rowOff>33274</xdr:rowOff>
    </xdr:to>
    <xdr:cxnSp macro="">
      <xdr:nvCxnSpPr>
        <xdr:cNvPr id="422" name="直線コネクタ 421"/>
        <xdr:cNvCxnSpPr/>
      </xdr:nvCxnSpPr>
      <xdr:spPr>
        <a:xfrm flipV="1">
          <a:off x="15671800" y="1343152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33274</xdr:rowOff>
    </xdr:to>
    <xdr:cxnSp macro="">
      <xdr:nvCxnSpPr>
        <xdr:cNvPr id="425" name="直線コネクタ 424"/>
        <xdr:cNvCxnSpPr/>
      </xdr:nvCxnSpPr>
      <xdr:spPr>
        <a:xfrm>
          <a:off x="14782800" y="135001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127000</xdr:rowOff>
    </xdr:to>
    <xdr:cxnSp macro="">
      <xdr:nvCxnSpPr>
        <xdr:cNvPr id="428" name="直線コネクタ 427"/>
        <xdr:cNvCxnSpPr/>
      </xdr:nvCxnSpPr>
      <xdr:spPr>
        <a:xfrm>
          <a:off x="13893800" y="133583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99568</xdr:rowOff>
    </xdr:to>
    <xdr:cxnSp macro="">
      <xdr:nvCxnSpPr>
        <xdr:cNvPr id="431" name="直線コネクタ 430"/>
        <xdr:cNvCxnSpPr/>
      </xdr:nvCxnSpPr>
      <xdr:spPr>
        <a:xfrm flipV="1">
          <a:off x="13004800" y="133583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1" name="楕円 440"/>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2"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153924</xdr:rowOff>
    </xdr:from>
    <xdr:to>
      <xdr:col>78</xdr:col>
      <xdr:colOff>120650</xdr:colOff>
      <xdr:row>79</xdr:row>
      <xdr:rowOff>84074</xdr:rowOff>
    </xdr:to>
    <xdr:sp macro="" textlink="">
      <xdr:nvSpPr>
        <xdr:cNvPr id="443" name="楕円 442"/>
        <xdr:cNvSpPr/>
      </xdr:nvSpPr>
      <xdr:spPr>
        <a:xfrm>
          <a:off x="15621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68851</xdr:rowOff>
    </xdr:from>
    <xdr:ext cx="736600" cy="259045"/>
    <xdr:sp macro="" textlink="">
      <xdr:nvSpPr>
        <xdr:cNvPr id="444" name="テキスト ボックス 443"/>
        <xdr:cNvSpPr txBox="1"/>
      </xdr:nvSpPr>
      <xdr:spPr>
        <a:xfrm>
          <a:off x="15290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45" name="楕円 444"/>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46" name="テキスト ボックス 445"/>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47" name="楕円 446"/>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8" name="テキスト ボックス 447"/>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49" name="楕円 448"/>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50" name="テキスト ボックス 449"/>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161138</xdr:rowOff>
    </xdr:from>
    <xdr:to>
      <xdr:col>29</xdr:col>
      <xdr:colOff>127000</xdr:colOff>
      <xdr:row>16</xdr:row>
      <xdr:rowOff>25709</xdr:rowOff>
    </xdr:to>
    <xdr:cxnSp macro="">
      <xdr:nvCxnSpPr>
        <xdr:cNvPr id="52" name="直線コネクタ 51"/>
        <xdr:cNvCxnSpPr/>
      </xdr:nvCxnSpPr>
      <xdr:spPr bwMode="auto">
        <a:xfrm flipV="1">
          <a:off x="5003800" y="2780513"/>
          <a:ext cx="647700" cy="3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6392</xdr:rowOff>
    </xdr:from>
    <xdr:to>
      <xdr:col>26</xdr:col>
      <xdr:colOff>50800</xdr:colOff>
      <xdr:row>16</xdr:row>
      <xdr:rowOff>25709</xdr:rowOff>
    </xdr:to>
    <xdr:cxnSp macro="">
      <xdr:nvCxnSpPr>
        <xdr:cNvPr id="55" name="直線コネクタ 54"/>
        <xdr:cNvCxnSpPr/>
      </xdr:nvCxnSpPr>
      <xdr:spPr bwMode="auto">
        <a:xfrm>
          <a:off x="4305300" y="2797217"/>
          <a:ext cx="698500" cy="1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171310</xdr:rowOff>
    </xdr:from>
    <xdr:to>
      <xdr:col>22</xdr:col>
      <xdr:colOff>114300</xdr:colOff>
      <xdr:row>16</xdr:row>
      <xdr:rowOff>6392</xdr:rowOff>
    </xdr:to>
    <xdr:cxnSp macro="">
      <xdr:nvCxnSpPr>
        <xdr:cNvPr id="58" name="直線コネクタ 57"/>
        <xdr:cNvCxnSpPr/>
      </xdr:nvCxnSpPr>
      <xdr:spPr bwMode="auto">
        <a:xfrm>
          <a:off x="3606800" y="2790685"/>
          <a:ext cx="698500" cy="6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171310</xdr:rowOff>
    </xdr:from>
    <xdr:to>
      <xdr:col>18</xdr:col>
      <xdr:colOff>177800</xdr:colOff>
      <xdr:row>16</xdr:row>
      <xdr:rowOff>19683</xdr:rowOff>
    </xdr:to>
    <xdr:cxnSp macro="">
      <xdr:nvCxnSpPr>
        <xdr:cNvPr id="61" name="直線コネクタ 60"/>
        <xdr:cNvCxnSpPr/>
      </xdr:nvCxnSpPr>
      <xdr:spPr bwMode="auto">
        <a:xfrm flipV="1">
          <a:off x="2908300" y="2790685"/>
          <a:ext cx="698500" cy="19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110338</xdr:rowOff>
    </xdr:from>
    <xdr:to>
      <xdr:col>29</xdr:col>
      <xdr:colOff>177800</xdr:colOff>
      <xdr:row>16</xdr:row>
      <xdr:rowOff>40488</xdr:rowOff>
    </xdr:to>
    <xdr:sp macro="" textlink="">
      <xdr:nvSpPr>
        <xdr:cNvPr id="71" name="楕円 70"/>
        <xdr:cNvSpPr/>
      </xdr:nvSpPr>
      <xdr:spPr bwMode="auto">
        <a:xfrm>
          <a:off x="5600700" y="2729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126865</xdr:rowOff>
    </xdr:from>
    <xdr:ext cx="762000" cy="259045"/>
    <xdr:sp macro="" textlink="">
      <xdr:nvSpPr>
        <xdr:cNvPr id="72" name="人口1人当たり決算額の推移該当値テキスト130"/>
        <xdr:cNvSpPr txBox="1"/>
      </xdr:nvSpPr>
      <xdr:spPr>
        <a:xfrm>
          <a:off x="5740400" y="257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146359</xdr:rowOff>
    </xdr:from>
    <xdr:to>
      <xdr:col>26</xdr:col>
      <xdr:colOff>101600</xdr:colOff>
      <xdr:row>16</xdr:row>
      <xdr:rowOff>76509</xdr:rowOff>
    </xdr:to>
    <xdr:sp macro="" textlink="">
      <xdr:nvSpPr>
        <xdr:cNvPr id="73" name="楕円 72"/>
        <xdr:cNvSpPr/>
      </xdr:nvSpPr>
      <xdr:spPr bwMode="auto">
        <a:xfrm>
          <a:off x="4953000" y="276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86686</xdr:rowOff>
    </xdr:from>
    <xdr:ext cx="736600" cy="259045"/>
    <xdr:sp macro="" textlink="">
      <xdr:nvSpPr>
        <xdr:cNvPr id="74" name="テキスト ボックス 73"/>
        <xdr:cNvSpPr txBox="1"/>
      </xdr:nvSpPr>
      <xdr:spPr>
        <a:xfrm>
          <a:off x="4622800" y="253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127042</xdr:rowOff>
    </xdr:from>
    <xdr:to>
      <xdr:col>22</xdr:col>
      <xdr:colOff>165100</xdr:colOff>
      <xdr:row>16</xdr:row>
      <xdr:rowOff>57192</xdr:rowOff>
    </xdr:to>
    <xdr:sp macro="" textlink="">
      <xdr:nvSpPr>
        <xdr:cNvPr id="75" name="楕円 74"/>
        <xdr:cNvSpPr/>
      </xdr:nvSpPr>
      <xdr:spPr bwMode="auto">
        <a:xfrm>
          <a:off x="4254500" y="274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67369</xdr:rowOff>
    </xdr:from>
    <xdr:ext cx="762000" cy="259045"/>
    <xdr:sp macro="" textlink="">
      <xdr:nvSpPr>
        <xdr:cNvPr id="76" name="テキスト ボックス 75"/>
        <xdr:cNvSpPr txBox="1"/>
      </xdr:nvSpPr>
      <xdr:spPr>
        <a:xfrm>
          <a:off x="3924300" y="2515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120510</xdr:rowOff>
    </xdr:from>
    <xdr:to>
      <xdr:col>19</xdr:col>
      <xdr:colOff>38100</xdr:colOff>
      <xdr:row>16</xdr:row>
      <xdr:rowOff>50660</xdr:rowOff>
    </xdr:to>
    <xdr:sp macro="" textlink="">
      <xdr:nvSpPr>
        <xdr:cNvPr id="77" name="楕円 76"/>
        <xdr:cNvSpPr/>
      </xdr:nvSpPr>
      <xdr:spPr bwMode="auto">
        <a:xfrm>
          <a:off x="3556000" y="273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60837</xdr:rowOff>
    </xdr:from>
    <xdr:ext cx="762000" cy="259045"/>
    <xdr:sp macro="" textlink="">
      <xdr:nvSpPr>
        <xdr:cNvPr id="78" name="テキスト ボックス 77"/>
        <xdr:cNvSpPr txBox="1"/>
      </xdr:nvSpPr>
      <xdr:spPr>
        <a:xfrm>
          <a:off x="3225800" y="250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140333</xdr:rowOff>
    </xdr:from>
    <xdr:to>
      <xdr:col>15</xdr:col>
      <xdr:colOff>101600</xdr:colOff>
      <xdr:row>16</xdr:row>
      <xdr:rowOff>70483</xdr:rowOff>
    </xdr:to>
    <xdr:sp macro="" textlink="">
      <xdr:nvSpPr>
        <xdr:cNvPr id="79" name="楕円 78"/>
        <xdr:cNvSpPr/>
      </xdr:nvSpPr>
      <xdr:spPr bwMode="auto">
        <a:xfrm>
          <a:off x="2857500" y="2759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80660</xdr:rowOff>
    </xdr:from>
    <xdr:ext cx="762000" cy="259045"/>
    <xdr:sp macro="" textlink="">
      <xdr:nvSpPr>
        <xdr:cNvPr id="80" name="テキスト ボックス 79"/>
        <xdr:cNvSpPr txBox="1"/>
      </xdr:nvSpPr>
      <xdr:spPr>
        <a:xfrm>
          <a:off x="2527300" y="25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29878</xdr:rowOff>
    </xdr:from>
    <xdr:to>
      <xdr:col>29</xdr:col>
      <xdr:colOff>127000</xdr:colOff>
      <xdr:row>37</xdr:row>
      <xdr:rowOff>44312</xdr:rowOff>
    </xdr:to>
    <xdr:cxnSp macro="">
      <xdr:nvCxnSpPr>
        <xdr:cNvPr id="115" name="直線コネクタ 114"/>
        <xdr:cNvCxnSpPr/>
      </xdr:nvCxnSpPr>
      <xdr:spPr bwMode="auto">
        <a:xfrm flipV="1">
          <a:off x="5003800" y="7154578"/>
          <a:ext cx="647700" cy="14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42908</xdr:rowOff>
    </xdr:from>
    <xdr:to>
      <xdr:col>26</xdr:col>
      <xdr:colOff>50800</xdr:colOff>
      <xdr:row>37</xdr:row>
      <xdr:rowOff>44312</xdr:rowOff>
    </xdr:to>
    <xdr:cxnSp macro="">
      <xdr:nvCxnSpPr>
        <xdr:cNvPr id="118" name="直線コネクタ 117"/>
        <xdr:cNvCxnSpPr/>
      </xdr:nvCxnSpPr>
      <xdr:spPr bwMode="auto">
        <a:xfrm>
          <a:off x="4305300" y="7167608"/>
          <a:ext cx="698500" cy="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16619</xdr:rowOff>
    </xdr:from>
    <xdr:to>
      <xdr:col>22</xdr:col>
      <xdr:colOff>114300</xdr:colOff>
      <xdr:row>37</xdr:row>
      <xdr:rowOff>42908</xdr:rowOff>
    </xdr:to>
    <xdr:cxnSp macro="">
      <xdr:nvCxnSpPr>
        <xdr:cNvPr id="121" name="直線コネクタ 120"/>
        <xdr:cNvCxnSpPr/>
      </xdr:nvCxnSpPr>
      <xdr:spPr bwMode="auto">
        <a:xfrm>
          <a:off x="3606800" y="7141319"/>
          <a:ext cx="6985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11034</xdr:rowOff>
    </xdr:from>
    <xdr:to>
      <xdr:col>18</xdr:col>
      <xdr:colOff>177800</xdr:colOff>
      <xdr:row>37</xdr:row>
      <xdr:rowOff>16619</xdr:rowOff>
    </xdr:to>
    <xdr:cxnSp macro="">
      <xdr:nvCxnSpPr>
        <xdr:cNvPr id="124" name="直線コネクタ 123"/>
        <xdr:cNvCxnSpPr/>
      </xdr:nvCxnSpPr>
      <xdr:spPr bwMode="auto">
        <a:xfrm>
          <a:off x="2908300" y="7135734"/>
          <a:ext cx="698500" cy="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150528</xdr:rowOff>
    </xdr:from>
    <xdr:to>
      <xdr:col>29</xdr:col>
      <xdr:colOff>177800</xdr:colOff>
      <xdr:row>37</xdr:row>
      <xdr:rowOff>80678</xdr:rowOff>
    </xdr:to>
    <xdr:sp macro="" textlink="">
      <xdr:nvSpPr>
        <xdr:cNvPr id="134" name="楕円 133"/>
        <xdr:cNvSpPr/>
      </xdr:nvSpPr>
      <xdr:spPr bwMode="auto">
        <a:xfrm>
          <a:off x="5600700" y="7103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122605</xdr:rowOff>
    </xdr:from>
    <xdr:ext cx="762000" cy="259045"/>
    <xdr:sp macro="" textlink="">
      <xdr:nvSpPr>
        <xdr:cNvPr id="135" name="人口1人当たり決算額の推移該当値テキスト445"/>
        <xdr:cNvSpPr txBox="1"/>
      </xdr:nvSpPr>
      <xdr:spPr>
        <a:xfrm>
          <a:off x="5740400" y="707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164962</xdr:rowOff>
    </xdr:from>
    <xdr:to>
      <xdr:col>26</xdr:col>
      <xdr:colOff>101600</xdr:colOff>
      <xdr:row>37</xdr:row>
      <xdr:rowOff>95112</xdr:rowOff>
    </xdr:to>
    <xdr:sp macro="" textlink="">
      <xdr:nvSpPr>
        <xdr:cNvPr id="136" name="楕円 135"/>
        <xdr:cNvSpPr/>
      </xdr:nvSpPr>
      <xdr:spPr bwMode="auto">
        <a:xfrm>
          <a:off x="4953000" y="7118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79889</xdr:rowOff>
    </xdr:from>
    <xdr:ext cx="736600" cy="259045"/>
    <xdr:sp macro="" textlink="">
      <xdr:nvSpPr>
        <xdr:cNvPr id="137" name="テキスト ボックス 136"/>
        <xdr:cNvSpPr txBox="1"/>
      </xdr:nvSpPr>
      <xdr:spPr>
        <a:xfrm>
          <a:off x="4622800" y="7204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163558</xdr:rowOff>
    </xdr:from>
    <xdr:to>
      <xdr:col>22</xdr:col>
      <xdr:colOff>165100</xdr:colOff>
      <xdr:row>37</xdr:row>
      <xdr:rowOff>93708</xdr:rowOff>
    </xdr:to>
    <xdr:sp macro="" textlink="">
      <xdr:nvSpPr>
        <xdr:cNvPr id="138" name="楕円 137"/>
        <xdr:cNvSpPr/>
      </xdr:nvSpPr>
      <xdr:spPr bwMode="auto">
        <a:xfrm>
          <a:off x="4254500" y="7116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78485</xdr:rowOff>
    </xdr:from>
    <xdr:ext cx="762000" cy="259045"/>
    <xdr:sp macro="" textlink="">
      <xdr:nvSpPr>
        <xdr:cNvPr id="139" name="テキスト ボックス 138"/>
        <xdr:cNvSpPr txBox="1"/>
      </xdr:nvSpPr>
      <xdr:spPr>
        <a:xfrm>
          <a:off x="3924300" y="720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137269</xdr:rowOff>
    </xdr:from>
    <xdr:to>
      <xdr:col>19</xdr:col>
      <xdr:colOff>38100</xdr:colOff>
      <xdr:row>37</xdr:row>
      <xdr:rowOff>67419</xdr:rowOff>
    </xdr:to>
    <xdr:sp macro="" textlink="">
      <xdr:nvSpPr>
        <xdr:cNvPr id="140" name="楕円 139"/>
        <xdr:cNvSpPr/>
      </xdr:nvSpPr>
      <xdr:spPr bwMode="auto">
        <a:xfrm>
          <a:off x="3556000" y="709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52196</xdr:rowOff>
    </xdr:from>
    <xdr:ext cx="762000" cy="259045"/>
    <xdr:sp macro="" textlink="">
      <xdr:nvSpPr>
        <xdr:cNvPr id="141" name="テキスト ボックス 140"/>
        <xdr:cNvSpPr txBox="1"/>
      </xdr:nvSpPr>
      <xdr:spPr>
        <a:xfrm>
          <a:off x="3225800" y="71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131684</xdr:rowOff>
    </xdr:from>
    <xdr:to>
      <xdr:col>15</xdr:col>
      <xdr:colOff>101600</xdr:colOff>
      <xdr:row>37</xdr:row>
      <xdr:rowOff>61834</xdr:rowOff>
    </xdr:to>
    <xdr:sp macro="" textlink="">
      <xdr:nvSpPr>
        <xdr:cNvPr id="142" name="楕円 141"/>
        <xdr:cNvSpPr/>
      </xdr:nvSpPr>
      <xdr:spPr bwMode="auto">
        <a:xfrm>
          <a:off x="2857500" y="7084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46611</xdr:rowOff>
    </xdr:from>
    <xdr:ext cx="762000" cy="259045"/>
    <xdr:sp macro="" textlink="">
      <xdr:nvSpPr>
        <xdr:cNvPr id="143" name="テキスト ボックス 142"/>
        <xdr:cNvSpPr txBox="1"/>
      </xdr:nvSpPr>
      <xdr:spPr>
        <a:xfrm>
          <a:off x="2527300" y="717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21,681
21,346
46.20
10,934,386
10,574,647
341,364
5,352,359
6,486,592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34734</xdr:rowOff>
    </xdr:from>
    <xdr:to>
      <xdr:col>24</xdr:col>
      <xdr:colOff>63500</xdr:colOff>
      <xdr:row>36</xdr:row>
      <xdr:rowOff>23857</xdr:rowOff>
    </xdr:to>
    <xdr:cxnSp macro="">
      <xdr:nvCxnSpPr>
        <xdr:cNvPr id="61" name="直線コネクタ 60"/>
        <xdr:cNvCxnSpPr/>
      </xdr:nvCxnSpPr>
      <xdr:spPr>
        <a:xfrm flipV="1">
          <a:off x="3797300" y="6035484"/>
          <a:ext cx="838200" cy="16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164351</xdr:rowOff>
    </xdr:from>
    <xdr:to>
      <xdr:col>19</xdr:col>
      <xdr:colOff>177800</xdr:colOff>
      <xdr:row>36</xdr:row>
      <xdr:rowOff>23857</xdr:rowOff>
    </xdr:to>
    <xdr:cxnSp macro="">
      <xdr:nvCxnSpPr>
        <xdr:cNvPr id="64" name="直線コネクタ 63"/>
        <xdr:cNvCxnSpPr/>
      </xdr:nvCxnSpPr>
      <xdr:spPr>
        <a:xfrm>
          <a:off x="2908300" y="6165101"/>
          <a:ext cx="889000" cy="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153663</xdr:rowOff>
    </xdr:from>
    <xdr:to>
      <xdr:col>15</xdr:col>
      <xdr:colOff>50800</xdr:colOff>
      <xdr:row>35</xdr:row>
      <xdr:rowOff>164351</xdr:rowOff>
    </xdr:to>
    <xdr:cxnSp macro="">
      <xdr:nvCxnSpPr>
        <xdr:cNvPr id="67" name="直線コネクタ 66"/>
        <xdr:cNvCxnSpPr/>
      </xdr:nvCxnSpPr>
      <xdr:spPr>
        <a:xfrm>
          <a:off x="2019300" y="6154413"/>
          <a:ext cx="889000" cy="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153663</xdr:rowOff>
    </xdr:from>
    <xdr:to>
      <xdr:col>10</xdr:col>
      <xdr:colOff>114300</xdr:colOff>
      <xdr:row>35</xdr:row>
      <xdr:rowOff>160903</xdr:rowOff>
    </xdr:to>
    <xdr:cxnSp macro="">
      <xdr:nvCxnSpPr>
        <xdr:cNvPr id="70" name="直線コネクタ 69"/>
        <xdr:cNvCxnSpPr/>
      </xdr:nvCxnSpPr>
      <xdr:spPr>
        <a:xfrm flipV="1">
          <a:off x="1130300" y="6154413"/>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155384</xdr:rowOff>
    </xdr:from>
    <xdr:to>
      <xdr:col>24</xdr:col>
      <xdr:colOff>114300</xdr:colOff>
      <xdr:row>35</xdr:row>
      <xdr:rowOff>85534</xdr:rowOff>
    </xdr:to>
    <xdr:sp macro="" textlink="">
      <xdr:nvSpPr>
        <xdr:cNvPr id="80" name="楕円 79"/>
        <xdr:cNvSpPr/>
      </xdr:nvSpPr>
      <xdr:spPr>
        <a:xfrm>
          <a:off x="4584700" y="59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6811</xdr:rowOff>
    </xdr:from>
    <xdr:ext cx="534377" cy="259045"/>
    <xdr:sp macro="" textlink="">
      <xdr:nvSpPr>
        <xdr:cNvPr id="81" name="人件費該当値テキスト"/>
        <xdr:cNvSpPr txBox="1"/>
      </xdr:nvSpPr>
      <xdr:spPr>
        <a:xfrm>
          <a:off x="4686300" y="58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144507</xdr:rowOff>
    </xdr:from>
    <xdr:to>
      <xdr:col>20</xdr:col>
      <xdr:colOff>38100</xdr:colOff>
      <xdr:row>36</xdr:row>
      <xdr:rowOff>74657</xdr:rowOff>
    </xdr:to>
    <xdr:sp macro="" textlink="">
      <xdr:nvSpPr>
        <xdr:cNvPr id="82" name="楕円 81"/>
        <xdr:cNvSpPr/>
      </xdr:nvSpPr>
      <xdr:spPr>
        <a:xfrm>
          <a:off x="3746500" y="614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91184</xdr:rowOff>
    </xdr:from>
    <xdr:ext cx="534377" cy="259045"/>
    <xdr:sp macro="" textlink="">
      <xdr:nvSpPr>
        <xdr:cNvPr id="83" name="テキスト ボックス 82"/>
        <xdr:cNvSpPr txBox="1"/>
      </xdr:nvSpPr>
      <xdr:spPr>
        <a:xfrm>
          <a:off x="3530111" y="592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113551</xdr:rowOff>
    </xdr:from>
    <xdr:to>
      <xdr:col>15</xdr:col>
      <xdr:colOff>101600</xdr:colOff>
      <xdr:row>36</xdr:row>
      <xdr:rowOff>43701</xdr:rowOff>
    </xdr:to>
    <xdr:sp macro="" textlink="">
      <xdr:nvSpPr>
        <xdr:cNvPr id="84" name="楕円 83"/>
        <xdr:cNvSpPr/>
      </xdr:nvSpPr>
      <xdr:spPr>
        <a:xfrm>
          <a:off x="2857500" y="61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60228</xdr:rowOff>
    </xdr:from>
    <xdr:ext cx="534377" cy="259045"/>
    <xdr:sp macro="" textlink="">
      <xdr:nvSpPr>
        <xdr:cNvPr id="85" name="テキスト ボックス 84"/>
        <xdr:cNvSpPr txBox="1"/>
      </xdr:nvSpPr>
      <xdr:spPr>
        <a:xfrm>
          <a:off x="2641111" y="588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102863</xdr:rowOff>
    </xdr:from>
    <xdr:to>
      <xdr:col>10</xdr:col>
      <xdr:colOff>165100</xdr:colOff>
      <xdr:row>36</xdr:row>
      <xdr:rowOff>33013</xdr:rowOff>
    </xdr:to>
    <xdr:sp macro="" textlink="">
      <xdr:nvSpPr>
        <xdr:cNvPr id="86" name="楕円 85"/>
        <xdr:cNvSpPr/>
      </xdr:nvSpPr>
      <xdr:spPr>
        <a:xfrm>
          <a:off x="1968500" y="61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49540</xdr:rowOff>
    </xdr:from>
    <xdr:ext cx="534377" cy="259045"/>
    <xdr:sp macro="" textlink="">
      <xdr:nvSpPr>
        <xdr:cNvPr id="87" name="テキスト ボックス 86"/>
        <xdr:cNvSpPr txBox="1"/>
      </xdr:nvSpPr>
      <xdr:spPr>
        <a:xfrm>
          <a:off x="1752111" y="58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110103</xdr:rowOff>
    </xdr:from>
    <xdr:to>
      <xdr:col>6</xdr:col>
      <xdr:colOff>38100</xdr:colOff>
      <xdr:row>36</xdr:row>
      <xdr:rowOff>40253</xdr:rowOff>
    </xdr:to>
    <xdr:sp macro="" textlink="">
      <xdr:nvSpPr>
        <xdr:cNvPr id="88" name="楕円 87"/>
        <xdr:cNvSpPr/>
      </xdr:nvSpPr>
      <xdr:spPr>
        <a:xfrm>
          <a:off x="1079500" y="61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56780</xdr:rowOff>
    </xdr:from>
    <xdr:ext cx="534377" cy="259045"/>
    <xdr:sp macro="" textlink="">
      <xdr:nvSpPr>
        <xdr:cNvPr id="89" name="テキスト ボックス 88"/>
        <xdr:cNvSpPr txBox="1"/>
      </xdr:nvSpPr>
      <xdr:spPr>
        <a:xfrm>
          <a:off x="863111" y="588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122244</xdr:rowOff>
    </xdr:from>
    <xdr:to>
      <xdr:col>24</xdr:col>
      <xdr:colOff>63500</xdr:colOff>
      <xdr:row>58</xdr:row>
      <xdr:rowOff>57110</xdr:rowOff>
    </xdr:to>
    <xdr:cxnSp macro="">
      <xdr:nvCxnSpPr>
        <xdr:cNvPr id="121" name="直線コネクタ 120"/>
        <xdr:cNvCxnSpPr/>
      </xdr:nvCxnSpPr>
      <xdr:spPr>
        <a:xfrm flipV="1">
          <a:off x="3797300" y="9894894"/>
          <a:ext cx="838200" cy="10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57110</xdr:rowOff>
    </xdr:from>
    <xdr:to>
      <xdr:col>19</xdr:col>
      <xdr:colOff>177800</xdr:colOff>
      <xdr:row>58</xdr:row>
      <xdr:rowOff>80068</xdr:rowOff>
    </xdr:to>
    <xdr:cxnSp macro="">
      <xdr:nvCxnSpPr>
        <xdr:cNvPr id="124" name="直線コネクタ 123"/>
        <xdr:cNvCxnSpPr/>
      </xdr:nvCxnSpPr>
      <xdr:spPr>
        <a:xfrm flipV="1">
          <a:off x="2908300" y="10001210"/>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80068</xdr:rowOff>
    </xdr:from>
    <xdr:to>
      <xdr:col>15</xdr:col>
      <xdr:colOff>50800</xdr:colOff>
      <xdr:row>58</xdr:row>
      <xdr:rowOff>96658</xdr:rowOff>
    </xdr:to>
    <xdr:cxnSp macro="">
      <xdr:nvCxnSpPr>
        <xdr:cNvPr id="127" name="直線コネクタ 126"/>
        <xdr:cNvCxnSpPr/>
      </xdr:nvCxnSpPr>
      <xdr:spPr>
        <a:xfrm flipV="1">
          <a:off x="2019300" y="10024168"/>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96658</xdr:rowOff>
    </xdr:from>
    <xdr:to>
      <xdr:col>10</xdr:col>
      <xdr:colOff>114300</xdr:colOff>
      <xdr:row>58</xdr:row>
      <xdr:rowOff>102079</xdr:rowOff>
    </xdr:to>
    <xdr:cxnSp macro="">
      <xdr:nvCxnSpPr>
        <xdr:cNvPr id="130" name="直線コネクタ 129"/>
        <xdr:cNvCxnSpPr/>
      </xdr:nvCxnSpPr>
      <xdr:spPr>
        <a:xfrm flipV="1">
          <a:off x="1130300" y="10040758"/>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71444</xdr:rowOff>
    </xdr:from>
    <xdr:to>
      <xdr:col>24</xdr:col>
      <xdr:colOff>114300</xdr:colOff>
      <xdr:row>58</xdr:row>
      <xdr:rowOff>1594</xdr:rowOff>
    </xdr:to>
    <xdr:sp macro="" textlink="">
      <xdr:nvSpPr>
        <xdr:cNvPr id="140" name="楕円 139"/>
        <xdr:cNvSpPr/>
      </xdr:nvSpPr>
      <xdr:spPr>
        <a:xfrm>
          <a:off x="4584700" y="98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49871</xdr:rowOff>
    </xdr:from>
    <xdr:ext cx="534377" cy="259045"/>
    <xdr:sp macro="" textlink="">
      <xdr:nvSpPr>
        <xdr:cNvPr id="141" name="物件費該当値テキスト"/>
        <xdr:cNvSpPr txBox="1"/>
      </xdr:nvSpPr>
      <xdr:spPr>
        <a:xfrm>
          <a:off x="4686300" y="982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6310</xdr:rowOff>
    </xdr:from>
    <xdr:to>
      <xdr:col>20</xdr:col>
      <xdr:colOff>38100</xdr:colOff>
      <xdr:row>58</xdr:row>
      <xdr:rowOff>107910</xdr:rowOff>
    </xdr:to>
    <xdr:sp macro="" textlink="">
      <xdr:nvSpPr>
        <xdr:cNvPr id="142" name="楕円 141"/>
        <xdr:cNvSpPr/>
      </xdr:nvSpPr>
      <xdr:spPr>
        <a:xfrm>
          <a:off x="3746500" y="995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99037</xdr:rowOff>
    </xdr:from>
    <xdr:ext cx="534377" cy="259045"/>
    <xdr:sp macro="" textlink="">
      <xdr:nvSpPr>
        <xdr:cNvPr id="143" name="テキスト ボックス 142"/>
        <xdr:cNvSpPr txBox="1"/>
      </xdr:nvSpPr>
      <xdr:spPr>
        <a:xfrm>
          <a:off x="3530111" y="1004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29268</xdr:rowOff>
    </xdr:from>
    <xdr:to>
      <xdr:col>15</xdr:col>
      <xdr:colOff>101600</xdr:colOff>
      <xdr:row>58</xdr:row>
      <xdr:rowOff>130868</xdr:rowOff>
    </xdr:to>
    <xdr:sp macro="" textlink="">
      <xdr:nvSpPr>
        <xdr:cNvPr id="144" name="楕円 143"/>
        <xdr:cNvSpPr/>
      </xdr:nvSpPr>
      <xdr:spPr>
        <a:xfrm>
          <a:off x="2857500" y="99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121995</xdr:rowOff>
    </xdr:from>
    <xdr:ext cx="534377" cy="259045"/>
    <xdr:sp macro="" textlink="">
      <xdr:nvSpPr>
        <xdr:cNvPr id="145" name="テキスト ボックス 144"/>
        <xdr:cNvSpPr txBox="1"/>
      </xdr:nvSpPr>
      <xdr:spPr>
        <a:xfrm>
          <a:off x="2641111" y="1006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45858</xdr:rowOff>
    </xdr:from>
    <xdr:to>
      <xdr:col>10</xdr:col>
      <xdr:colOff>165100</xdr:colOff>
      <xdr:row>58</xdr:row>
      <xdr:rowOff>147458</xdr:rowOff>
    </xdr:to>
    <xdr:sp macro="" textlink="">
      <xdr:nvSpPr>
        <xdr:cNvPr id="146" name="楕円 145"/>
        <xdr:cNvSpPr/>
      </xdr:nvSpPr>
      <xdr:spPr>
        <a:xfrm>
          <a:off x="1968500" y="99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138585</xdr:rowOff>
    </xdr:from>
    <xdr:ext cx="534377" cy="259045"/>
    <xdr:sp macro="" textlink="">
      <xdr:nvSpPr>
        <xdr:cNvPr id="147" name="テキスト ボックス 146"/>
        <xdr:cNvSpPr txBox="1"/>
      </xdr:nvSpPr>
      <xdr:spPr>
        <a:xfrm>
          <a:off x="1752111" y="100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51279</xdr:rowOff>
    </xdr:from>
    <xdr:to>
      <xdr:col>6</xdr:col>
      <xdr:colOff>38100</xdr:colOff>
      <xdr:row>58</xdr:row>
      <xdr:rowOff>152879</xdr:rowOff>
    </xdr:to>
    <xdr:sp macro="" textlink="">
      <xdr:nvSpPr>
        <xdr:cNvPr id="148" name="楕円 147"/>
        <xdr:cNvSpPr/>
      </xdr:nvSpPr>
      <xdr:spPr>
        <a:xfrm>
          <a:off x="1079500" y="999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144006</xdr:rowOff>
    </xdr:from>
    <xdr:ext cx="534377" cy="259045"/>
    <xdr:sp macro="" textlink="">
      <xdr:nvSpPr>
        <xdr:cNvPr id="149" name="テキスト ボックス 148"/>
        <xdr:cNvSpPr txBox="1"/>
      </xdr:nvSpPr>
      <xdr:spPr>
        <a:xfrm>
          <a:off x="863111" y="1008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33686</xdr:rowOff>
    </xdr:from>
    <xdr:to>
      <xdr:col>24</xdr:col>
      <xdr:colOff>63500</xdr:colOff>
      <xdr:row>77</xdr:row>
      <xdr:rowOff>39230</xdr:rowOff>
    </xdr:to>
    <xdr:cxnSp macro="">
      <xdr:nvCxnSpPr>
        <xdr:cNvPr id="174" name="直線コネクタ 173"/>
        <xdr:cNvCxnSpPr/>
      </xdr:nvCxnSpPr>
      <xdr:spPr>
        <a:xfrm>
          <a:off x="3797300" y="13235336"/>
          <a:ext cx="8382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25115</xdr:rowOff>
    </xdr:from>
    <xdr:to>
      <xdr:col>19</xdr:col>
      <xdr:colOff>177800</xdr:colOff>
      <xdr:row>77</xdr:row>
      <xdr:rowOff>33686</xdr:rowOff>
    </xdr:to>
    <xdr:cxnSp macro="">
      <xdr:nvCxnSpPr>
        <xdr:cNvPr id="177" name="直線コネクタ 176"/>
        <xdr:cNvCxnSpPr/>
      </xdr:nvCxnSpPr>
      <xdr:spPr>
        <a:xfrm>
          <a:off x="2908300" y="13226765"/>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25115</xdr:rowOff>
    </xdr:from>
    <xdr:to>
      <xdr:col>15</xdr:col>
      <xdr:colOff>50800</xdr:colOff>
      <xdr:row>77</xdr:row>
      <xdr:rowOff>32429</xdr:rowOff>
    </xdr:to>
    <xdr:cxnSp macro="">
      <xdr:nvCxnSpPr>
        <xdr:cNvPr id="180" name="直線コネクタ 179"/>
        <xdr:cNvCxnSpPr/>
      </xdr:nvCxnSpPr>
      <xdr:spPr>
        <a:xfrm flipV="1">
          <a:off x="2019300" y="13226765"/>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32429</xdr:rowOff>
    </xdr:from>
    <xdr:to>
      <xdr:col>10</xdr:col>
      <xdr:colOff>114300</xdr:colOff>
      <xdr:row>77</xdr:row>
      <xdr:rowOff>33573</xdr:rowOff>
    </xdr:to>
    <xdr:cxnSp macro="">
      <xdr:nvCxnSpPr>
        <xdr:cNvPr id="183" name="直線コネクタ 182"/>
        <xdr:cNvCxnSpPr/>
      </xdr:nvCxnSpPr>
      <xdr:spPr>
        <a:xfrm flipV="1">
          <a:off x="1130300" y="1323407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159880</xdr:rowOff>
    </xdr:from>
    <xdr:to>
      <xdr:col>24</xdr:col>
      <xdr:colOff>114300</xdr:colOff>
      <xdr:row>77</xdr:row>
      <xdr:rowOff>90030</xdr:rowOff>
    </xdr:to>
    <xdr:sp macro="" textlink="">
      <xdr:nvSpPr>
        <xdr:cNvPr id="193" name="楕円 192"/>
        <xdr:cNvSpPr/>
      </xdr:nvSpPr>
      <xdr:spPr>
        <a:xfrm>
          <a:off x="4584700" y="131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138307</xdr:rowOff>
    </xdr:from>
    <xdr:ext cx="469744" cy="259045"/>
    <xdr:sp macro="" textlink="">
      <xdr:nvSpPr>
        <xdr:cNvPr id="194" name="維持補修費該当値テキスト"/>
        <xdr:cNvSpPr txBox="1"/>
      </xdr:nvSpPr>
      <xdr:spPr>
        <a:xfrm>
          <a:off x="4686300" y="131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154336</xdr:rowOff>
    </xdr:from>
    <xdr:to>
      <xdr:col>20</xdr:col>
      <xdr:colOff>38100</xdr:colOff>
      <xdr:row>77</xdr:row>
      <xdr:rowOff>84486</xdr:rowOff>
    </xdr:to>
    <xdr:sp macro="" textlink="">
      <xdr:nvSpPr>
        <xdr:cNvPr id="195" name="楕円 194"/>
        <xdr:cNvSpPr/>
      </xdr:nvSpPr>
      <xdr:spPr>
        <a:xfrm>
          <a:off x="3746500" y="1318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75613</xdr:rowOff>
    </xdr:from>
    <xdr:ext cx="469744" cy="259045"/>
    <xdr:sp macro="" textlink="">
      <xdr:nvSpPr>
        <xdr:cNvPr id="196" name="テキスト ボックス 195"/>
        <xdr:cNvSpPr txBox="1"/>
      </xdr:nvSpPr>
      <xdr:spPr>
        <a:xfrm>
          <a:off x="3562428" y="1327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145765</xdr:rowOff>
    </xdr:from>
    <xdr:to>
      <xdr:col>15</xdr:col>
      <xdr:colOff>101600</xdr:colOff>
      <xdr:row>77</xdr:row>
      <xdr:rowOff>75915</xdr:rowOff>
    </xdr:to>
    <xdr:sp macro="" textlink="">
      <xdr:nvSpPr>
        <xdr:cNvPr id="197" name="楕円 196"/>
        <xdr:cNvSpPr/>
      </xdr:nvSpPr>
      <xdr:spPr>
        <a:xfrm>
          <a:off x="2857500" y="131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67042</xdr:rowOff>
    </xdr:from>
    <xdr:ext cx="469744" cy="259045"/>
    <xdr:sp macro="" textlink="">
      <xdr:nvSpPr>
        <xdr:cNvPr id="198" name="テキスト ボックス 197"/>
        <xdr:cNvSpPr txBox="1"/>
      </xdr:nvSpPr>
      <xdr:spPr>
        <a:xfrm>
          <a:off x="2673428" y="1326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153079</xdr:rowOff>
    </xdr:from>
    <xdr:to>
      <xdr:col>10</xdr:col>
      <xdr:colOff>165100</xdr:colOff>
      <xdr:row>77</xdr:row>
      <xdr:rowOff>83229</xdr:rowOff>
    </xdr:to>
    <xdr:sp macro="" textlink="">
      <xdr:nvSpPr>
        <xdr:cNvPr id="199" name="楕円 198"/>
        <xdr:cNvSpPr/>
      </xdr:nvSpPr>
      <xdr:spPr>
        <a:xfrm>
          <a:off x="1968500" y="131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74356</xdr:rowOff>
    </xdr:from>
    <xdr:ext cx="469744" cy="259045"/>
    <xdr:sp macro="" textlink="">
      <xdr:nvSpPr>
        <xdr:cNvPr id="200" name="テキスト ボックス 199"/>
        <xdr:cNvSpPr txBox="1"/>
      </xdr:nvSpPr>
      <xdr:spPr>
        <a:xfrm>
          <a:off x="1784428" y="1327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154223</xdr:rowOff>
    </xdr:from>
    <xdr:to>
      <xdr:col>6</xdr:col>
      <xdr:colOff>38100</xdr:colOff>
      <xdr:row>77</xdr:row>
      <xdr:rowOff>84373</xdr:rowOff>
    </xdr:to>
    <xdr:sp macro="" textlink="">
      <xdr:nvSpPr>
        <xdr:cNvPr id="201" name="楕円 200"/>
        <xdr:cNvSpPr/>
      </xdr:nvSpPr>
      <xdr:spPr>
        <a:xfrm>
          <a:off x="1079500" y="1318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75500</xdr:rowOff>
    </xdr:from>
    <xdr:ext cx="469744" cy="259045"/>
    <xdr:sp macro="" textlink="">
      <xdr:nvSpPr>
        <xdr:cNvPr id="202" name="テキスト ボックス 201"/>
        <xdr:cNvSpPr txBox="1"/>
      </xdr:nvSpPr>
      <xdr:spPr>
        <a:xfrm>
          <a:off x="895428" y="1327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81048</xdr:rowOff>
    </xdr:from>
    <xdr:to>
      <xdr:col>24</xdr:col>
      <xdr:colOff>63500</xdr:colOff>
      <xdr:row>98</xdr:row>
      <xdr:rowOff>112937</xdr:rowOff>
    </xdr:to>
    <xdr:cxnSp macro="">
      <xdr:nvCxnSpPr>
        <xdr:cNvPr id="234" name="直線コネクタ 233"/>
        <xdr:cNvCxnSpPr/>
      </xdr:nvCxnSpPr>
      <xdr:spPr>
        <a:xfrm>
          <a:off x="3797300" y="16883148"/>
          <a:ext cx="8382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81048</xdr:rowOff>
    </xdr:from>
    <xdr:to>
      <xdr:col>19</xdr:col>
      <xdr:colOff>177800</xdr:colOff>
      <xdr:row>98</xdr:row>
      <xdr:rowOff>117739</xdr:rowOff>
    </xdr:to>
    <xdr:cxnSp macro="">
      <xdr:nvCxnSpPr>
        <xdr:cNvPr id="237" name="直線コネクタ 236"/>
        <xdr:cNvCxnSpPr/>
      </xdr:nvCxnSpPr>
      <xdr:spPr>
        <a:xfrm flipV="1">
          <a:off x="2908300" y="16883148"/>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117739</xdr:rowOff>
    </xdr:from>
    <xdr:to>
      <xdr:col>15</xdr:col>
      <xdr:colOff>50800</xdr:colOff>
      <xdr:row>98</xdr:row>
      <xdr:rowOff>151555</xdr:rowOff>
    </xdr:to>
    <xdr:cxnSp macro="">
      <xdr:nvCxnSpPr>
        <xdr:cNvPr id="240" name="直線コネクタ 239"/>
        <xdr:cNvCxnSpPr/>
      </xdr:nvCxnSpPr>
      <xdr:spPr>
        <a:xfrm flipV="1">
          <a:off x="2019300" y="16919839"/>
          <a:ext cx="889000" cy="3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151555</xdr:rowOff>
    </xdr:from>
    <xdr:to>
      <xdr:col>10</xdr:col>
      <xdr:colOff>114300</xdr:colOff>
      <xdr:row>98</xdr:row>
      <xdr:rowOff>170920</xdr:rowOff>
    </xdr:to>
    <xdr:cxnSp macro="">
      <xdr:nvCxnSpPr>
        <xdr:cNvPr id="243" name="直線コネクタ 242"/>
        <xdr:cNvCxnSpPr/>
      </xdr:nvCxnSpPr>
      <xdr:spPr>
        <a:xfrm flipV="1">
          <a:off x="1130300" y="16953655"/>
          <a:ext cx="889000" cy="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62137</xdr:rowOff>
    </xdr:from>
    <xdr:to>
      <xdr:col>24</xdr:col>
      <xdr:colOff>114300</xdr:colOff>
      <xdr:row>98</xdr:row>
      <xdr:rowOff>163737</xdr:rowOff>
    </xdr:to>
    <xdr:sp macro="" textlink="">
      <xdr:nvSpPr>
        <xdr:cNvPr id="253" name="楕円 252"/>
        <xdr:cNvSpPr/>
      </xdr:nvSpPr>
      <xdr:spPr>
        <a:xfrm>
          <a:off x="4584700" y="168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40564</xdr:rowOff>
    </xdr:from>
    <xdr:ext cx="534377" cy="259045"/>
    <xdr:sp macro="" textlink="">
      <xdr:nvSpPr>
        <xdr:cNvPr id="254" name="扶助費該当値テキスト"/>
        <xdr:cNvSpPr txBox="1"/>
      </xdr:nvSpPr>
      <xdr:spPr>
        <a:xfrm>
          <a:off x="4686300" y="1684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30248</xdr:rowOff>
    </xdr:from>
    <xdr:to>
      <xdr:col>20</xdr:col>
      <xdr:colOff>38100</xdr:colOff>
      <xdr:row>98</xdr:row>
      <xdr:rowOff>131848</xdr:rowOff>
    </xdr:to>
    <xdr:sp macro="" textlink="">
      <xdr:nvSpPr>
        <xdr:cNvPr id="255" name="楕円 254"/>
        <xdr:cNvSpPr/>
      </xdr:nvSpPr>
      <xdr:spPr>
        <a:xfrm>
          <a:off x="3746500" y="16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122975</xdr:rowOff>
    </xdr:from>
    <xdr:ext cx="534377" cy="259045"/>
    <xdr:sp macro="" textlink="">
      <xdr:nvSpPr>
        <xdr:cNvPr id="256" name="テキスト ボックス 255"/>
        <xdr:cNvSpPr txBox="1"/>
      </xdr:nvSpPr>
      <xdr:spPr>
        <a:xfrm>
          <a:off x="3530111" y="1692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66939</xdr:rowOff>
    </xdr:from>
    <xdr:to>
      <xdr:col>15</xdr:col>
      <xdr:colOff>101600</xdr:colOff>
      <xdr:row>98</xdr:row>
      <xdr:rowOff>168539</xdr:rowOff>
    </xdr:to>
    <xdr:sp macro="" textlink="">
      <xdr:nvSpPr>
        <xdr:cNvPr id="257" name="楕円 256"/>
        <xdr:cNvSpPr/>
      </xdr:nvSpPr>
      <xdr:spPr>
        <a:xfrm>
          <a:off x="2857500" y="1686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159666</xdr:rowOff>
    </xdr:from>
    <xdr:ext cx="534377" cy="259045"/>
    <xdr:sp macro="" textlink="">
      <xdr:nvSpPr>
        <xdr:cNvPr id="258" name="テキスト ボックス 257"/>
        <xdr:cNvSpPr txBox="1"/>
      </xdr:nvSpPr>
      <xdr:spPr>
        <a:xfrm>
          <a:off x="2641111" y="1696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100755</xdr:rowOff>
    </xdr:from>
    <xdr:to>
      <xdr:col>10</xdr:col>
      <xdr:colOff>165100</xdr:colOff>
      <xdr:row>99</xdr:row>
      <xdr:rowOff>30905</xdr:rowOff>
    </xdr:to>
    <xdr:sp macro="" textlink="">
      <xdr:nvSpPr>
        <xdr:cNvPr id="259" name="楕円 258"/>
        <xdr:cNvSpPr/>
      </xdr:nvSpPr>
      <xdr:spPr>
        <a:xfrm>
          <a:off x="1968500" y="169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22032</xdr:rowOff>
    </xdr:from>
    <xdr:ext cx="534377" cy="259045"/>
    <xdr:sp macro="" textlink="">
      <xdr:nvSpPr>
        <xdr:cNvPr id="260" name="テキスト ボックス 259"/>
        <xdr:cNvSpPr txBox="1"/>
      </xdr:nvSpPr>
      <xdr:spPr>
        <a:xfrm>
          <a:off x="1752111" y="169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120120</xdr:rowOff>
    </xdr:from>
    <xdr:to>
      <xdr:col>6</xdr:col>
      <xdr:colOff>38100</xdr:colOff>
      <xdr:row>99</xdr:row>
      <xdr:rowOff>50270</xdr:rowOff>
    </xdr:to>
    <xdr:sp macro="" textlink="">
      <xdr:nvSpPr>
        <xdr:cNvPr id="261" name="楕円 260"/>
        <xdr:cNvSpPr/>
      </xdr:nvSpPr>
      <xdr:spPr>
        <a:xfrm>
          <a:off x="1079500" y="169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41397</xdr:rowOff>
    </xdr:from>
    <xdr:ext cx="534377" cy="259045"/>
    <xdr:sp macro="" textlink="">
      <xdr:nvSpPr>
        <xdr:cNvPr id="262" name="テキスト ボックス 261"/>
        <xdr:cNvSpPr txBox="1"/>
      </xdr:nvSpPr>
      <xdr:spPr>
        <a:xfrm>
          <a:off x="863111" y="1701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41663</xdr:rowOff>
    </xdr:from>
    <xdr:to>
      <xdr:col>55</xdr:col>
      <xdr:colOff>0</xdr:colOff>
      <xdr:row>36</xdr:row>
      <xdr:rowOff>171434</xdr:rowOff>
    </xdr:to>
    <xdr:cxnSp macro="">
      <xdr:nvCxnSpPr>
        <xdr:cNvPr id="289" name="直線コネクタ 288"/>
        <xdr:cNvCxnSpPr/>
      </xdr:nvCxnSpPr>
      <xdr:spPr>
        <a:xfrm flipV="1">
          <a:off x="9639300" y="5870963"/>
          <a:ext cx="838200" cy="47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171434</xdr:rowOff>
    </xdr:from>
    <xdr:to>
      <xdr:col>50</xdr:col>
      <xdr:colOff>114300</xdr:colOff>
      <xdr:row>37</xdr:row>
      <xdr:rowOff>46006</xdr:rowOff>
    </xdr:to>
    <xdr:cxnSp macro="">
      <xdr:nvCxnSpPr>
        <xdr:cNvPr id="292" name="直線コネクタ 291"/>
        <xdr:cNvCxnSpPr/>
      </xdr:nvCxnSpPr>
      <xdr:spPr>
        <a:xfrm flipV="1">
          <a:off x="8750300" y="6343634"/>
          <a:ext cx="889000" cy="4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46006</xdr:rowOff>
    </xdr:from>
    <xdr:to>
      <xdr:col>45</xdr:col>
      <xdr:colOff>177800</xdr:colOff>
      <xdr:row>37</xdr:row>
      <xdr:rowOff>51675</xdr:rowOff>
    </xdr:to>
    <xdr:cxnSp macro="">
      <xdr:nvCxnSpPr>
        <xdr:cNvPr id="295" name="直線コネクタ 294"/>
        <xdr:cNvCxnSpPr/>
      </xdr:nvCxnSpPr>
      <xdr:spPr>
        <a:xfrm flipV="1">
          <a:off x="7861300" y="6389656"/>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42481</xdr:rowOff>
    </xdr:from>
    <xdr:to>
      <xdr:col>41</xdr:col>
      <xdr:colOff>50800</xdr:colOff>
      <xdr:row>37</xdr:row>
      <xdr:rowOff>51675</xdr:rowOff>
    </xdr:to>
    <xdr:cxnSp macro="">
      <xdr:nvCxnSpPr>
        <xdr:cNvPr id="298" name="直線コネクタ 297"/>
        <xdr:cNvCxnSpPr/>
      </xdr:nvCxnSpPr>
      <xdr:spPr>
        <a:xfrm>
          <a:off x="6972300" y="6386131"/>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162313</xdr:rowOff>
    </xdr:from>
    <xdr:to>
      <xdr:col>55</xdr:col>
      <xdr:colOff>50800</xdr:colOff>
      <xdr:row>34</xdr:row>
      <xdr:rowOff>92463</xdr:rowOff>
    </xdr:to>
    <xdr:sp macro="" textlink="">
      <xdr:nvSpPr>
        <xdr:cNvPr id="308" name="楕円 307"/>
        <xdr:cNvSpPr/>
      </xdr:nvSpPr>
      <xdr:spPr>
        <a:xfrm>
          <a:off x="10426700" y="582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13740</xdr:rowOff>
    </xdr:from>
    <xdr:ext cx="599010" cy="259045"/>
    <xdr:sp macro="" textlink="">
      <xdr:nvSpPr>
        <xdr:cNvPr id="309" name="補助費等該当値テキスト"/>
        <xdr:cNvSpPr txBox="1"/>
      </xdr:nvSpPr>
      <xdr:spPr>
        <a:xfrm>
          <a:off x="10528300" y="567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120634</xdr:rowOff>
    </xdr:from>
    <xdr:to>
      <xdr:col>50</xdr:col>
      <xdr:colOff>165100</xdr:colOff>
      <xdr:row>37</xdr:row>
      <xdr:rowOff>50784</xdr:rowOff>
    </xdr:to>
    <xdr:sp macro="" textlink="">
      <xdr:nvSpPr>
        <xdr:cNvPr id="310" name="楕円 309"/>
        <xdr:cNvSpPr/>
      </xdr:nvSpPr>
      <xdr:spPr>
        <a:xfrm>
          <a:off x="9588500" y="62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67311</xdr:rowOff>
    </xdr:from>
    <xdr:ext cx="534377" cy="259045"/>
    <xdr:sp macro="" textlink="">
      <xdr:nvSpPr>
        <xdr:cNvPr id="311" name="テキスト ボックス 310"/>
        <xdr:cNvSpPr txBox="1"/>
      </xdr:nvSpPr>
      <xdr:spPr>
        <a:xfrm>
          <a:off x="9372111" y="606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166656</xdr:rowOff>
    </xdr:from>
    <xdr:to>
      <xdr:col>46</xdr:col>
      <xdr:colOff>38100</xdr:colOff>
      <xdr:row>37</xdr:row>
      <xdr:rowOff>96806</xdr:rowOff>
    </xdr:to>
    <xdr:sp macro="" textlink="">
      <xdr:nvSpPr>
        <xdr:cNvPr id="312" name="楕円 311"/>
        <xdr:cNvSpPr/>
      </xdr:nvSpPr>
      <xdr:spPr>
        <a:xfrm>
          <a:off x="8699500" y="63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113333</xdr:rowOff>
    </xdr:from>
    <xdr:ext cx="534377" cy="259045"/>
    <xdr:sp macro="" textlink="">
      <xdr:nvSpPr>
        <xdr:cNvPr id="313" name="テキスト ボックス 312"/>
        <xdr:cNvSpPr txBox="1"/>
      </xdr:nvSpPr>
      <xdr:spPr>
        <a:xfrm>
          <a:off x="8483111" y="611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875</xdr:rowOff>
    </xdr:from>
    <xdr:to>
      <xdr:col>41</xdr:col>
      <xdr:colOff>101600</xdr:colOff>
      <xdr:row>37</xdr:row>
      <xdr:rowOff>102475</xdr:rowOff>
    </xdr:to>
    <xdr:sp macro="" textlink="">
      <xdr:nvSpPr>
        <xdr:cNvPr id="314" name="楕円 313"/>
        <xdr:cNvSpPr/>
      </xdr:nvSpPr>
      <xdr:spPr>
        <a:xfrm>
          <a:off x="7810500" y="63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119002</xdr:rowOff>
    </xdr:from>
    <xdr:ext cx="534377" cy="259045"/>
    <xdr:sp macro="" textlink="">
      <xdr:nvSpPr>
        <xdr:cNvPr id="315" name="テキスト ボックス 314"/>
        <xdr:cNvSpPr txBox="1"/>
      </xdr:nvSpPr>
      <xdr:spPr>
        <a:xfrm>
          <a:off x="7594111" y="61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163131</xdr:rowOff>
    </xdr:from>
    <xdr:to>
      <xdr:col>36</xdr:col>
      <xdr:colOff>165100</xdr:colOff>
      <xdr:row>37</xdr:row>
      <xdr:rowOff>93281</xdr:rowOff>
    </xdr:to>
    <xdr:sp macro="" textlink="">
      <xdr:nvSpPr>
        <xdr:cNvPr id="316" name="楕円 315"/>
        <xdr:cNvSpPr/>
      </xdr:nvSpPr>
      <xdr:spPr>
        <a:xfrm>
          <a:off x="6921500" y="633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109808</xdr:rowOff>
    </xdr:from>
    <xdr:ext cx="534377" cy="259045"/>
    <xdr:sp macro="" textlink="">
      <xdr:nvSpPr>
        <xdr:cNvPr id="317" name="テキスト ボックス 316"/>
        <xdr:cNvSpPr txBox="1"/>
      </xdr:nvSpPr>
      <xdr:spPr>
        <a:xfrm>
          <a:off x="6705111" y="61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102639</xdr:rowOff>
    </xdr:from>
    <xdr:to>
      <xdr:col>55</xdr:col>
      <xdr:colOff>0</xdr:colOff>
      <xdr:row>56</xdr:row>
      <xdr:rowOff>164443</xdr:rowOff>
    </xdr:to>
    <xdr:cxnSp macro="">
      <xdr:nvCxnSpPr>
        <xdr:cNvPr id="344" name="直線コネクタ 343"/>
        <xdr:cNvCxnSpPr/>
      </xdr:nvCxnSpPr>
      <xdr:spPr>
        <a:xfrm>
          <a:off x="9639300" y="9703839"/>
          <a:ext cx="838200" cy="6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80465</xdr:rowOff>
    </xdr:from>
    <xdr:to>
      <xdr:col>50</xdr:col>
      <xdr:colOff>114300</xdr:colOff>
      <xdr:row>56</xdr:row>
      <xdr:rowOff>102639</xdr:rowOff>
    </xdr:to>
    <xdr:cxnSp macro="">
      <xdr:nvCxnSpPr>
        <xdr:cNvPr id="347" name="直線コネクタ 346"/>
        <xdr:cNvCxnSpPr/>
      </xdr:nvCxnSpPr>
      <xdr:spPr>
        <a:xfrm>
          <a:off x="8750300" y="9681665"/>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70452</xdr:rowOff>
    </xdr:from>
    <xdr:to>
      <xdr:col>45</xdr:col>
      <xdr:colOff>177800</xdr:colOff>
      <xdr:row>56</xdr:row>
      <xdr:rowOff>80465</xdr:rowOff>
    </xdr:to>
    <xdr:cxnSp macro="">
      <xdr:nvCxnSpPr>
        <xdr:cNvPr id="350" name="直線コネクタ 349"/>
        <xdr:cNvCxnSpPr/>
      </xdr:nvCxnSpPr>
      <xdr:spPr>
        <a:xfrm>
          <a:off x="7861300" y="9500202"/>
          <a:ext cx="889000" cy="18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70452</xdr:rowOff>
    </xdr:from>
    <xdr:to>
      <xdr:col>41</xdr:col>
      <xdr:colOff>50800</xdr:colOff>
      <xdr:row>57</xdr:row>
      <xdr:rowOff>28427</xdr:rowOff>
    </xdr:to>
    <xdr:cxnSp macro="">
      <xdr:nvCxnSpPr>
        <xdr:cNvPr id="353" name="直線コネクタ 352"/>
        <xdr:cNvCxnSpPr/>
      </xdr:nvCxnSpPr>
      <xdr:spPr>
        <a:xfrm flipV="1">
          <a:off x="6972300" y="9500202"/>
          <a:ext cx="889000" cy="30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113643</xdr:rowOff>
    </xdr:from>
    <xdr:to>
      <xdr:col>55</xdr:col>
      <xdr:colOff>50800</xdr:colOff>
      <xdr:row>57</xdr:row>
      <xdr:rowOff>43793</xdr:rowOff>
    </xdr:to>
    <xdr:sp macro="" textlink="">
      <xdr:nvSpPr>
        <xdr:cNvPr id="363" name="楕円 362"/>
        <xdr:cNvSpPr/>
      </xdr:nvSpPr>
      <xdr:spPr>
        <a:xfrm>
          <a:off x="10426700" y="971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92070</xdr:rowOff>
    </xdr:from>
    <xdr:ext cx="534377" cy="259045"/>
    <xdr:sp macro="" textlink="">
      <xdr:nvSpPr>
        <xdr:cNvPr id="364" name="普通建設事業費該当値テキスト"/>
        <xdr:cNvSpPr txBox="1"/>
      </xdr:nvSpPr>
      <xdr:spPr>
        <a:xfrm>
          <a:off x="10528300" y="969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51839</xdr:rowOff>
    </xdr:from>
    <xdr:to>
      <xdr:col>50</xdr:col>
      <xdr:colOff>165100</xdr:colOff>
      <xdr:row>56</xdr:row>
      <xdr:rowOff>153439</xdr:rowOff>
    </xdr:to>
    <xdr:sp macro="" textlink="">
      <xdr:nvSpPr>
        <xdr:cNvPr id="365" name="楕円 364"/>
        <xdr:cNvSpPr/>
      </xdr:nvSpPr>
      <xdr:spPr>
        <a:xfrm>
          <a:off x="9588500" y="96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144566</xdr:rowOff>
    </xdr:from>
    <xdr:ext cx="534377" cy="259045"/>
    <xdr:sp macro="" textlink="">
      <xdr:nvSpPr>
        <xdr:cNvPr id="366" name="テキスト ボックス 365"/>
        <xdr:cNvSpPr txBox="1"/>
      </xdr:nvSpPr>
      <xdr:spPr>
        <a:xfrm>
          <a:off x="9372111" y="97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29665</xdr:rowOff>
    </xdr:from>
    <xdr:to>
      <xdr:col>46</xdr:col>
      <xdr:colOff>38100</xdr:colOff>
      <xdr:row>56</xdr:row>
      <xdr:rowOff>131265</xdr:rowOff>
    </xdr:to>
    <xdr:sp macro="" textlink="">
      <xdr:nvSpPr>
        <xdr:cNvPr id="367" name="楕円 366"/>
        <xdr:cNvSpPr/>
      </xdr:nvSpPr>
      <xdr:spPr>
        <a:xfrm>
          <a:off x="8699500" y="96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122392</xdr:rowOff>
    </xdr:from>
    <xdr:ext cx="534377" cy="259045"/>
    <xdr:sp macro="" textlink="">
      <xdr:nvSpPr>
        <xdr:cNvPr id="368" name="テキスト ボックス 367"/>
        <xdr:cNvSpPr txBox="1"/>
      </xdr:nvSpPr>
      <xdr:spPr>
        <a:xfrm>
          <a:off x="8483111" y="972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19652</xdr:rowOff>
    </xdr:from>
    <xdr:to>
      <xdr:col>41</xdr:col>
      <xdr:colOff>101600</xdr:colOff>
      <xdr:row>55</xdr:row>
      <xdr:rowOff>121252</xdr:rowOff>
    </xdr:to>
    <xdr:sp macro="" textlink="">
      <xdr:nvSpPr>
        <xdr:cNvPr id="369" name="楕円 368"/>
        <xdr:cNvSpPr/>
      </xdr:nvSpPr>
      <xdr:spPr>
        <a:xfrm>
          <a:off x="7810500" y="94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137779</xdr:rowOff>
    </xdr:from>
    <xdr:ext cx="534377" cy="259045"/>
    <xdr:sp macro="" textlink="">
      <xdr:nvSpPr>
        <xdr:cNvPr id="370" name="テキスト ボックス 369"/>
        <xdr:cNvSpPr txBox="1"/>
      </xdr:nvSpPr>
      <xdr:spPr>
        <a:xfrm>
          <a:off x="7594111" y="92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149077</xdr:rowOff>
    </xdr:from>
    <xdr:to>
      <xdr:col>36</xdr:col>
      <xdr:colOff>165100</xdr:colOff>
      <xdr:row>57</xdr:row>
      <xdr:rowOff>79227</xdr:rowOff>
    </xdr:to>
    <xdr:sp macro="" textlink="">
      <xdr:nvSpPr>
        <xdr:cNvPr id="371" name="楕円 370"/>
        <xdr:cNvSpPr/>
      </xdr:nvSpPr>
      <xdr:spPr>
        <a:xfrm>
          <a:off x="6921500" y="975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70354</xdr:rowOff>
    </xdr:from>
    <xdr:ext cx="534377" cy="259045"/>
    <xdr:sp macro="" textlink="">
      <xdr:nvSpPr>
        <xdr:cNvPr id="372" name="テキスト ボックス 371"/>
        <xdr:cNvSpPr txBox="1"/>
      </xdr:nvSpPr>
      <xdr:spPr>
        <a:xfrm>
          <a:off x="6705111" y="984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119028</xdr:rowOff>
    </xdr:from>
    <xdr:to>
      <xdr:col>55</xdr:col>
      <xdr:colOff>0</xdr:colOff>
      <xdr:row>78</xdr:row>
      <xdr:rowOff>169515</xdr:rowOff>
    </xdr:to>
    <xdr:cxnSp macro="">
      <xdr:nvCxnSpPr>
        <xdr:cNvPr id="403" name="直線コネクタ 402"/>
        <xdr:cNvCxnSpPr/>
      </xdr:nvCxnSpPr>
      <xdr:spPr>
        <a:xfrm>
          <a:off x="9639300" y="13492128"/>
          <a:ext cx="838200" cy="5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84820</xdr:rowOff>
    </xdr:from>
    <xdr:to>
      <xdr:col>50</xdr:col>
      <xdr:colOff>114300</xdr:colOff>
      <xdr:row>78</xdr:row>
      <xdr:rowOff>119028</xdr:rowOff>
    </xdr:to>
    <xdr:cxnSp macro="">
      <xdr:nvCxnSpPr>
        <xdr:cNvPr id="406" name="直線コネクタ 405"/>
        <xdr:cNvCxnSpPr/>
      </xdr:nvCxnSpPr>
      <xdr:spPr>
        <a:xfrm>
          <a:off x="8750300" y="13457920"/>
          <a:ext cx="889000" cy="3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84820</xdr:rowOff>
    </xdr:from>
    <xdr:to>
      <xdr:col>45</xdr:col>
      <xdr:colOff>177800</xdr:colOff>
      <xdr:row>79</xdr:row>
      <xdr:rowOff>27164</xdr:rowOff>
    </xdr:to>
    <xdr:cxnSp macro="">
      <xdr:nvCxnSpPr>
        <xdr:cNvPr id="409" name="直線コネクタ 408"/>
        <xdr:cNvCxnSpPr/>
      </xdr:nvCxnSpPr>
      <xdr:spPr>
        <a:xfrm flipV="1">
          <a:off x="7861300" y="13457920"/>
          <a:ext cx="889000" cy="1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149938</xdr:rowOff>
    </xdr:from>
    <xdr:to>
      <xdr:col>41</xdr:col>
      <xdr:colOff>50800</xdr:colOff>
      <xdr:row>79</xdr:row>
      <xdr:rowOff>27164</xdr:rowOff>
    </xdr:to>
    <xdr:cxnSp macro="">
      <xdr:nvCxnSpPr>
        <xdr:cNvPr id="412" name="直線コネクタ 411"/>
        <xdr:cNvCxnSpPr/>
      </xdr:nvCxnSpPr>
      <xdr:spPr>
        <a:xfrm>
          <a:off x="6972300" y="13351588"/>
          <a:ext cx="889000" cy="22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118715</xdr:rowOff>
    </xdr:from>
    <xdr:to>
      <xdr:col>55</xdr:col>
      <xdr:colOff>50800</xdr:colOff>
      <xdr:row>79</xdr:row>
      <xdr:rowOff>48865</xdr:rowOff>
    </xdr:to>
    <xdr:sp macro="" textlink="">
      <xdr:nvSpPr>
        <xdr:cNvPr id="422" name="楕円 421"/>
        <xdr:cNvSpPr/>
      </xdr:nvSpPr>
      <xdr:spPr>
        <a:xfrm>
          <a:off x="10426700" y="1349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33642</xdr:rowOff>
    </xdr:from>
    <xdr:ext cx="469744" cy="259045"/>
    <xdr:sp macro="" textlink="">
      <xdr:nvSpPr>
        <xdr:cNvPr id="423" name="普通建設事業費 （ うち新規整備　）該当値テキスト"/>
        <xdr:cNvSpPr txBox="1"/>
      </xdr:nvSpPr>
      <xdr:spPr>
        <a:xfrm>
          <a:off x="10528300" y="134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68228</xdr:rowOff>
    </xdr:from>
    <xdr:to>
      <xdr:col>50</xdr:col>
      <xdr:colOff>165100</xdr:colOff>
      <xdr:row>78</xdr:row>
      <xdr:rowOff>169828</xdr:rowOff>
    </xdr:to>
    <xdr:sp macro="" textlink="">
      <xdr:nvSpPr>
        <xdr:cNvPr id="424" name="楕円 423"/>
        <xdr:cNvSpPr/>
      </xdr:nvSpPr>
      <xdr:spPr>
        <a:xfrm>
          <a:off x="9588500" y="134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160955</xdr:rowOff>
    </xdr:from>
    <xdr:ext cx="469744" cy="259045"/>
    <xdr:sp macro="" textlink="">
      <xdr:nvSpPr>
        <xdr:cNvPr id="425" name="テキスト ボックス 424"/>
        <xdr:cNvSpPr txBox="1"/>
      </xdr:nvSpPr>
      <xdr:spPr>
        <a:xfrm>
          <a:off x="9404428" y="1353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34020</xdr:rowOff>
    </xdr:from>
    <xdr:to>
      <xdr:col>46</xdr:col>
      <xdr:colOff>38100</xdr:colOff>
      <xdr:row>78</xdr:row>
      <xdr:rowOff>135620</xdr:rowOff>
    </xdr:to>
    <xdr:sp macro="" textlink="">
      <xdr:nvSpPr>
        <xdr:cNvPr id="426" name="楕円 425"/>
        <xdr:cNvSpPr/>
      </xdr:nvSpPr>
      <xdr:spPr>
        <a:xfrm>
          <a:off x="8699500" y="1340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126747</xdr:rowOff>
    </xdr:from>
    <xdr:ext cx="534377" cy="259045"/>
    <xdr:sp macro="" textlink="">
      <xdr:nvSpPr>
        <xdr:cNvPr id="427" name="テキスト ボックス 426"/>
        <xdr:cNvSpPr txBox="1"/>
      </xdr:nvSpPr>
      <xdr:spPr>
        <a:xfrm>
          <a:off x="8483111" y="134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147814</xdr:rowOff>
    </xdr:from>
    <xdr:to>
      <xdr:col>41</xdr:col>
      <xdr:colOff>101600</xdr:colOff>
      <xdr:row>79</xdr:row>
      <xdr:rowOff>77964</xdr:rowOff>
    </xdr:to>
    <xdr:sp macro="" textlink="">
      <xdr:nvSpPr>
        <xdr:cNvPr id="428" name="楕円 427"/>
        <xdr:cNvSpPr/>
      </xdr:nvSpPr>
      <xdr:spPr>
        <a:xfrm>
          <a:off x="7810500" y="1352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69091</xdr:rowOff>
    </xdr:from>
    <xdr:ext cx="469744" cy="259045"/>
    <xdr:sp macro="" textlink="">
      <xdr:nvSpPr>
        <xdr:cNvPr id="429" name="テキスト ボックス 428"/>
        <xdr:cNvSpPr txBox="1"/>
      </xdr:nvSpPr>
      <xdr:spPr>
        <a:xfrm>
          <a:off x="7626428" y="1361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99138</xdr:rowOff>
    </xdr:from>
    <xdr:to>
      <xdr:col>36</xdr:col>
      <xdr:colOff>165100</xdr:colOff>
      <xdr:row>78</xdr:row>
      <xdr:rowOff>29288</xdr:rowOff>
    </xdr:to>
    <xdr:sp macro="" textlink="">
      <xdr:nvSpPr>
        <xdr:cNvPr id="430" name="楕円 429"/>
        <xdr:cNvSpPr/>
      </xdr:nvSpPr>
      <xdr:spPr>
        <a:xfrm>
          <a:off x="6921500" y="13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45815</xdr:rowOff>
    </xdr:from>
    <xdr:ext cx="534377" cy="259045"/>
    <xdr:sp macro="" textlink="">
      <xdr:nvSpPr>
        <xdr:cNvPr id="431" name="テキスト ボックス 430"/>
        <xdr:cNvSpPr txBox="1"/>
      </xdr:nvSpPr>
      <xdr:spPr>
        <a:xfrm>
          <a:off x="6705111" y="1307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14936</xdr:rowOff>
    </xdr:from>
    <xdr:to>
      <xdr:col>55</xdr:col>
      <xdr:colOff>0</xdr:colOff>
      <xdr:row>97</xdr:row>
      <xdr:rowOff>67438</xdr:rowOff>
    </xdr:to>
    <xdr:cxnSp macro="">
      <xdr:nvCxnSpPr>
        <xdr:cNvPr id="460" name="直線コネクタ 459"/>
        <xdr:cNvCxnSpPr/>
      </xdr:nvCxnSpPr>
      <xdr:spPr>
        <a:xfrm>
          <a:off x="9639300" y="16645586"/>
          <a:ext cx="838200" cy="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14936</xdr:rowOff>
    </xdr:from>
    <xdr:to>
      <xdr:col>50</xdr:col>
      <xdr:colOff>114300</xdr:colOff>
      <xdr:row>98</xdr:row>
      <xdr:rowOff>7316</xdr:rowOff>
    </xdr:to>
    <xdr:cxnSp macro="">
      <xdr:nvCxnSpPr>
        <xdr:cNvPr id="463" name="直線コネクタ 462"/>
        <xdr:cNvCxnSpPr/>
      </xdr:nvCxnSpPr>
      <xdr:spPr>
        <a:xfrm flipV="1">
          <a:off x="8750300" y="16645586"/>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7316</xdr:rowOff>
    </xdr:from>
    <xdr:to>
      <xdr:col>45</xdr:col>
      <xdr:colOff>177800</xdr:colOff>
      <xdr:row>98</xdr:row>
      <xdr:rowOff>55004</xdr:rowOff>
    </xdr:to>
    <xdr:cxnSp macro="">
      <xdr:nvCxnSpPr>
        <xdr:cNvPr id="466" name="直線コネクタ 465"/>
        <xdr:cNvCxnSpPr/>
      </xdr:nvCxnSpPr>
      <xdr:spPr>
        <a:xfrm flipV="1">
          <a:off x="7861300" y="16809416"/>
          <a:ext cx="889000" cy="4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55004</xdr:rowOff>
    </xdr:from>
    <xdr:to>
      <xdr:col>41</xdr:col>
      <xdr:colOff>50800</xdr:colOff>
      <xdr:row>98</xdr:row>
      <xdr:rowOff>77609</xdr:rowOff>
    </xdr:to>
    <xdr:cxnSp macro="">
      <xdr:nvCxnSpPr>
        <xdr:cNvPr id="469" name="直線コネクタ 468"/>
        <xdr:cNvCxnSpPr/>
      </xdr:nvCxnSpPr>
      <xdr:spPr>
        <a:xfrm flipV="1">
          <a:off x="6972300" y="16857104"/>
          <a:ext cx="889000" cy="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16638</xdr:rowOff>
    </xdr:from>
    <xdr:to>
      <xdr:col>55</xdr:col>
      <xdr:colOff>50800</xdr:colOff>
      <xdr:row>97</xdr:row>
      <xdr:rowOff>118238</xdr:rowOff>
    </xdr:to>
    <xdr:sp macro="" textlink="">
      <xdr:nvSpPr>
        <xdr:cNvPr id="479" name="楕円 478"/>
        <xdr:cNvSpPr/>
      </xdr:nvSpPr>
      <xdr:spPr>
        <a:xfrm>
          <a:off x="10426700" y="166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166515</xdr:rowOff>
    </xdr:from>
    <xdr:ext cx="534377" cy="259045"/>
    <xdr:sp macro="" textlink="">
      <xdr:nvSpPr>
        <xdr:cNvPr id="480" name="普通建設事業費 （ うち更新整備　）該当値テキスト"/>
        <xdr:cNvSpPr txBox="1"/>
      </xdr:nvSpPr>
      <xdr:spPr>
        <a:xfrm>
          <a:off x="10528300" y="166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135586</xdr:rowOff>
    </xdr:from>
    <xdr:to>
      <xdr:col>50</xdr:col>
      <xdr:colOff>165100</xdr:colOff>
      <xdr:row>97</xdr:row>
      <xdr:rowOff>65736</xdr:rowOff>
    </xdr:to>
    <xdr:sp macro="" textlink="">
      <xdr:nvSpPr>
        <xdr:cNvPr id="481" name="楕円 480"/>
        <xdr:cNvSpPr/>
      </xdr:nvSpPr>
      <xdr:spPr>
        <a:xfrm>
          <a:off x="9588500" y="1659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82" name="テキスト ボックス 481"/>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127966</xdr:rowOff>
    </xdr:from>
    <xdr:to>
      <xdr:col>46</xdr:col>
      <xdr:colOff>38100</xdr:colOff>
      <xdr:row>98</xdr:row>
      <xdr:rowOff>58116</xdr:rowOff>
    </xdr:to>
    <xdr:sp macro="" textlink="">
      <xdr:nvSpPr>
        <xdr:cNvPr id="483" name="楕円 482"/>
        <xdr:cNvSpPr/>
      </xdr:nvSpPr>
      <xdr:spPr>
        <a:xfrm>
          <a:off x="8699500" y="167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49243</xdr:rowOff>
    </xdr:from>
    <xdr:ext cx="534377" cy="259045"/>
    <xdr:sp macro="" textlink="">
      <xdr:nvSpPr>
        <xdr:cNvPr id="484" name="テキスト ボックス 483"/>
        <xdr:cNvSpPr txBox="1"/>
      </xdr:nvSpPr>
      <xdr:spPr>
        <a:xfrm>
          <a:off x="8483111" y="1685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4204</xdr:rowOff>
    </xdr:from>
    <xdr:to>
      <xdr:col>41</xdr:col>
      <xdr:colOff>101600</xdr:colOff>
      <xdr:row>98</xdr:row>
      <xdr:rowOff>105804</xdr:rowOff>
    </xdr:to>
    <xdr:sp macro="" textlink="">
      <xdr:nvSpPr>
        <xdr:cNvPr id="485" name="楕円 484"/>
        <xdr:cNvSpPr/>
      </xdr:nvSpPr>
      <xdr:spPr>
        <a:xfrm>
          <a:off x="7810500" y="168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96931</xdr:rowOff>
    </xdr:from>
    <xdr:ext cx="534377" cy="259045"/>
    <xdr:sp macro="" textlink="">
      <xdr:nvSpPr>
        <xdr:cNvPr id="486" name="テキスト ボックス 485"/>
        <xdr:cNvSpPr txBox="1"/>
      </xdr:nvSpPr>
      <xdr:spPr>
        <a:xfrm>
          <a:off x="7594111" y="168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26809</xdr:rowOff>
    </xdr:from>
    <xdr:to>
      <xdr:col>36</xdr:col>
      <xdr:colOff>165100</xdr:colOff>
      <xdr:row>98</xdr:row>
      <xdr:rowOff>128409</xdr:rowOff>
    </xdr:to>
    <xdr:sp macro="" textlink="">
      <xdr:nvSpPr>
        <xdr:cNvPr id="487" name="楕円 486"/>
        <xdr:cNvSpPr/>
      </xdr:nvSpPr>
      <xdr:spPr>
        <a:xfrm>
          <a:off x="6921500" y="1682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119536</xdr:rowOff>
    </xdr:from>
    <xdr:ext cx="534377" cy="259045"/>
    <xdr:sp macro="" textlink="">
      <xdr:nvSpPr>
        <xdr:cNvPr id="488" name="テキスト ボックス 487"/>
        <xdr:cNvSpPr txBox="1"/>
      </xdr:nvSpPr>
      <xdr:spPr>
        <a:xfrm>
          <a:off x="6705111" y="1692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43459</xdr:rowOff>
    </xdr:from>
    <xdr:to>
      <xdr:col>85</xdr:col>
      <xdr:colOff>127000</xdr:colOff>
      <xdr:row>39</xdr:row>
      <xdr:rowOff>43821</xdr:rowOff>
    </xdr:to>
    <xdr:cxnSp macro="">
      <xdr:nvCxnSpPr>
        <xdr:cNvPr id="517" name="直線コネクタ 516"/>
        <xdr:cNvCxnSpPr/>
      </xdr:nvCxnSpPr>
      <xdr:spPr>
        <a:xfrm>
          <a:off x="15481300" y="6730009"/>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36254</xdr:rowOff>
    </xdr:from>
    <xdr:to>
      <xdr:col>81</xdr:col>
      <xdr:colOff>50800</xdr:colOff>
      <xdr:row>39</xdr:row>
      <xdr:rowOff>43459</xdr:rowOff>
    </xdr:to>
    <xdr:cxnSp macro="">
      <xdr:nvCxnSpPr>
        <xdr:cNvPr id="520" name="直線コネクタ 519"/>
        <xdr:cNvCxnSpPr/>
      </xdr:nvCxnSpPr>
      <xdr:spPr>
        <a:xfrm>
          <a:off x="14592300" y="6722804"/>
          <a:ext cx="889000" cy="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36254</xdr:rowOff>
    </xdr:from>
    <xdr:to>
      <xdr:col>76</xdr:col>
      <xdr:colOff>114300</xdr:colOff>
      <xdr:row>39</xdr:row>
      <xdr:rowOff>36830</xdr:rowOff>
    </xdr:to>
    <xdr:cxnSp macro="">
      <xdr:nvCxnSpPr>
        <xdr:cNvPr id="523" name="直線コネクタ 522"/>
        <xdr:cNvCxnSpPr/>
      </xdr:nvCxnSpPr>
      <xdr:spPr>
        <a:xfrm flipV="1">
          <a:off x="13703300" y="6722804"/>
          <a:ext cx="8890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5" name="テキスト ボックス 524"/>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36830</xdr:rowOff>
    </xdr:from>
    <xdr:to>
      <xdr:col>71</xdr:col>
      <xdr:colOff>177800</xdr:colOff>
      <xdr:row>39</xdr:row>
      <xdr:rowOff>43722</xdr:rowOff>
    </xdr:to>
    <xdr:cxnSp macro="">
      <xdr:nvCxnSpPr>
        <xdr:cNvPr id="526" name="直線コネクタ 525"/>
        <xdr:cNvCxnSpPr/>
      </xdr:nvCxnSpPr>
      <xdr:spPr>
        <a:xfrm flipV="1">
          <a:off x="12814300" y="6723380"/>
          <a:ext cx="889000" cy="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83779</xdr:rowOff>
    </xdr:from>
    <xdr:ext cx="378565" cy="259045"/>
    <xdr:sp macro="" textlink="">
      <xdr:nvSpPr>
        <xdr:cNvPr id="528" name="テキスト ボックス 527"/>
        <xdr:cNvSpPr txBox="1"/>
      </xdr:nvSpPr>
      <xdr:spPr>
        <a:xfrm>
          <a:off x="13514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164471</xdr:rowOff>
    </xdr:from>
    <xdr:to>
      <xdr:col>85</xdr:col>
      <xdr:colOff>177800</xdr:colOff>
      <xdr:row>39</xdr:row>
      <xdr:rowOff>94621</xdr:rowOff>
    </xdr:to>
    <xdr:sp macro="" textlink="">
      <xdr:nvSpPr>
        <xdr:cNvPr id="536" name="楕円 535"/>
        <xdr:cNvSpPr/>
      </xdr:nvSpPr>
      <xdr:spPr>
        <a:xfrm>
          <a:off x="16268700" y="66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378565" cy="259045"/>
    <xdr:sp macro="" textlink="">
      <xdr:nvSpPr>
        <xdr:cNvPr id="537" name="災害復旧事業費該当値テキスト"/>
        <xdr:cNvSpPr txBox="1"/>
      </xdr:nvSpPr>
      <xdr:spPr>
        <a:xfrm>
          <a:off x="16370300" y="6652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164109</xdr:rowOff>
    </xdr:from>
    <xdr:to>
      <xdr:col>81</xdr:col>
      <xdr:colOff>101600</xdr:colOff>
      <xdr:row>39</xdr:row>
      <xdr:rowOff>94259</xdr:rowOff>
    </xdr:to>
    <xdr:sp macro="" textlink="">
      <xdr:nvSpPr>
        <xdr:cNvPr id="538" name="楕円 537"/>
        <xdr:cNvSpPr/>
      </xdr:nvSpPr>
      <xdr:spPr>
        <a:xfrm>
          <a:off x="15430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85386</xdr:rowOff>
    </xdr:from>
    <xdr:ext cx="378565" cy="259045"/>
    <xdr:sp macro="" textlink="">
      <xdr:nvSpPr>
        <xdr:cNvPr id="539" name="テキスト ボックス 538"/>
        <xdr:cNvSpPr txBox="1"/>
      </xdr:nvSpPr>
      <xdr:spPr>
        <a:xfrm>
          <a:off x="15292017" y="6771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156904</xdr:rowOff>
    </xdr:from>
    <xdr:to>
      <xdr:col>76</xdr:col>
      <xdr:colOff>165100</xdr:colOff>
      <xdr:row>39</xdr:row>
      <xdr:rowOff>87054</xdr:rowOff>
    </xdr:to>
    <xdr:sp macro="" textlink="">
      <xdr:nvSpPr>
        <xdr:cNvPr id="540" name="楕円 539"/>
        <xdr:cNvSpPr/>
      </xdr:nvSpPr>
      <xdr:spPr>
        <a:xfrm>
          <a:off x="14541500" y="667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103582</xdr:rowOff>
    </xdr:from>
    <xdr:ext cx="469744" cy="259045"/>
    <xdr:sp macro="" textlink="">
      <xdr:nvSpPr>
        <xdr:cNvPr id="541" name="テキスト ボックス 540"/>
        <xdr:cNvSpPr txBox="1"/>
      </xdr:nvSpPr>
      <xdr:spPr>
        <a:xfrm>
          <a:off x="14357428" y="644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157480</xdr:rowOff>
    </xdr:from>
    <xdr:to>
      <xdr:col>72</xdr:col>
      <xdr:colOff>38100</xdr:colOff>
      <xdr:row>39</xdr:row>
      <xdr:rowOff>87630</xdr:rowOff>
    </xdr:to>
    <xdr:sp macro="" textlink="">
      <xdr:nvSpPr>
        <xdr:cNvPr id="542" name="楕円 541"/>
        <xdr:cNvSpPr/>
      </xdr:nvSpPr>
      <xdr:spPr>
        <a:xfrm>
          <a:off x="13652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104157</xdr:rowOff>
    </xdr:from>
    <xdr:ext cx="469744" cy="259045"/>
    <xdr:sp macro="" textlink="">
      <xdr:nvSpPr>
        <xdr:cNvPr id="543" name="テキスト ボックス 542"/>
        <xdr:cNvSpPr txBox="1"/>
      </xdr:nvSpPr>
      <xdr:spPr>
        <a:xfrm>
          <a:off x="13468428" y="644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164372</xdr:rowOff>
    </xdr:from>
    <xdr:to>
      <xdr:col>67</xdr:col>
      <xdr:colOff>101600</xdr:colOff>
      <xdr:row>39</xdr:row>
      <xdr:rowOff>94522</xdr:rowOff>
    </xdr:to>
    <xdr:sp macro="" textlink="">
      <xdr:nvSpPr>
        <xdr:cNvPr id="544" name="楕円 543"/>
        <xdr:cNvSpPr/>
      </xdr:nvSpPr>
      <xdr:spPr>
        <a:xfrm>
          <a:off x="12763500" y="66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85649</xdr:rowOff>
    </xdr:from>
    <xdr:ext cx="378565" cy="259045"/>
    <xdr:sp macro="" textlink="">
      <xdr:nvSpPr>
        <xdr:cNvPr id="545" name="テキスト ボックス 544"/>
        <xdr:cNvSpPr txBox="1"/>
      </xdr:nvSpPr>
      <xdr:spPr>
        <a:xfrm>
          <a:off x="12625017" y="677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80018</xdr:rowOff>
    </xdr:from>
    <xdr:to>
      <xdr:col>85</xdr:col>
      <xdr:colOff>127000</xdr:colOff>
      <xdr:row>77</xdr:row>
      <xdr:rowOff>91646</xdr:rowOff>
    </xdr:to>
    <xdr:cxnSp macro="">
      <xdr:nvCxnSpPr>
        <xdr:cNvPr id="625" name="直線コネクタ 624"/>
        <xdr:cNvCxnSpPr/>
      </xdr:nvCxnSpPr>
      <xdr:spPr>
        <a:xfrm flipV="1">
          <a:off x="15481300" y="13281668"/>
          <a:ext cx="8382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91646</xdr:rowOff>
    </xdr:from>
    <xdr:to>
      <xdr:col>81</xdr:col>
      <xdr:colOff>50800</xdr:colOff>
      <xdr:row>77</xdr:row>
      <xdr:rowOff>95368</xdr:rowOff>
    </xdr:to>
    <xdr:cxnSp macro="">
      <xdr:nvCxnSpPr>
        <xdr:cNvPr id="628" name="直線コネクタ 627"/>
        <xdr:cNvCxnSpPr/>
      </xdr:nvCxnSpPr>
      <xdr:spPr>
        <a:xfrm flipV="1">
          <a:off x="14592300" y="13293296"/>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94193</xdr:rowOff>
    </xdr:from>
    <xdr:to>
      <xdr:col>76</xdr:col>
      <xdr:colOff>114300</xdr:colOff>
      <xdr:row>77</xdr:row>
      <xdr:rowOff>95368</xdr:rowOff>
    </xdr:to>
    <xdr:cxnSp macro="">
      <xdr:nvCxnSpPr>
        <xdr:cNvPr id="631" name="直線コネクタ 630"/>
        <xdr:cNvCxnSpPr/>
      </xdr:nvCxnSpPr>
      <xdr:spPr>
        <a:xfrm>
          <a:off x="13703300" y="13295843"/>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89946</xdr:rowOff>
    </xdr:from>
    <xdr:to>
      <xdr:col>71</xdr:col>
      <xdr:colOff>177800</xdr:colOff>
      <xdr:row>77</xdr:row>
      <xdr:rowOff>94193</xdr:rowOff>
    </xdr:to>
    <xdr:cxnSp macro="">
      <xdr:nvCxnSpPr>
        <xdr:cNvPr id="634" name="直線コネクタ 633"/>
        <xdr:cNvCxnSpPr/>
      </xdr:nvCxnSpPr>
      <xdr:spPr>
        <a:xfrm>
          <a:off x="12814300" y="13291596"/>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29218</xdr:rowOff>
    </xdr:from>
    <xdr:to>
      <xdr:col>85</xdr:col>
      <xdr:colOff>177800</xdr:colOff>
      <xdr:row>77</xdr:row>
      <xdr:rowOff>130818</xdr:rowOff>
    </xdr:to>
    <xdr:sp macro="" textlink="">
      <xdr:nvSpPr>
        <xdr:cNvPr id="644" name="楕円 643"/>
        <xdr:cNvSpPr/>
      </xdr:nvSpPr>
      <xdr:spPr>
        <a:xfrm>
          <a:off x="16268700" y="1323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7645</xdr:rowOff>
    </xdr:from>
    <xdr:ext cx="534377" cy="259045"/>
    <xdr:sp macro="" textlink="">
      <xdr:nvSpPr>
        <xdr:cNvPr id="645" name="公債費該当値テキスト"/>
        <xdr:cNvSpPr txBox="1"/>
      </xdr:nvSpPr>
      <xdr:spPr>
        <a:xfrm>
          <a:off x="16370300" y="1320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40846</xdr:rowOff>
    </xdr:from>
    <xdr:to>
      <xdr:col>81</xdr:col>
      <xdr:colOff>101600</xdr:colOff>
      <xdr:row>77</xdr:row>
      <xdr:rowOff>142446</xdr:rowOff>
    </xdr:to>
    <xdr:sp macro="" textlink="">
      <xdr:nvSpPr>
        <xdr:cNvPr id="646" name="楕円 645"/>
        <xdr:cNvSpPr/>
      </xdr:nvSpPr>
      <xdr:spPr>
        <a:xfrm>
          <a:off x="15430500" y="1324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133573</xdr:rowOff>
    </xdr:from>
    <xdr:ext cx="534377" cy="259045"/>
    <xdr:sp macro="" textlink="">
      <xdr:nvSpPr>
        <xdr:cNvPr id="647" name="テキスト ボックス 646"/>
        <xdr:cNvSpPr txBox="1"/>
      </xdr:nvSpPr>
      <xdr:spPr>
        <a:xfrm>
          <a:off x="15214111" y="1333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44568</xdr:rowOff>
    </xdr:from>
    <xdr:to>
      <xdr:col>76</xdr:col>
      <xdr:colOff>165100</xdr:colOff>
      <xdr:row>77</xdr:row>
      <xdr:rowOff>146168</xdr:rowOff>
    </xdr:to>
    <xdr:sp macro="" textlink="">
      <xdr:nvSpPr>
        <xdr:cNvPr id="648" name="楕円 647"/>
        <xdr:cNvSpPr/>
      </xdr:nvSpPr>
      <xdr:spPr>
        <a:xfrm>
          <a:off x="14541500" y="132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137295</xdr:rowOff>
    </xdr:from>
    <xdr:ext cx="534377" cy="259045"/>
    <xdr:sp macro="" textlink="">
      <xdr:nvSpPr>
        <xdr:cNvPr id="649" name="テキスト ボックス 648"/>
        <xdr:cNvSpPr txBox="1"/>
      </xdr:nvSpPr>
      <xdr:spPr>
        <a:xfrm>
          <a:off x="14325111" y="1333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43393</xdr:rowOff>
    </xdr:from>
    <xdr:to>
      <xdr:col>72</xdr:col>
      <xdr:colOff>38100</xdr:colOff>
      <xdr:row>77</xdr:row>
      <xdr:rowOff>144993</xdr:rowOff>
    </xdr:to>
    <xdr:sp macro="" textlink="">
      <xdr:nvSpPr>
        <xdr:cNvPr id="650" name="楕円 649"/>
        <xdr:cNvSpPr/>
      </xdr:nvSpPr>
      <xdr:spPr>
        <a:xfrm>
          <a:off x="13652500" y="1324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136120</xdr:rowOff>
    </xdr:from>
    <xdr:ext cx="534377" cy="259045"/>
    <xdr:sp macro="" textlink="">
      <xdr:nvSpPr>
        <xdr:cNvPr id="651" name="テキスト ボックス 650"/>
        <xdr:cNvSpPr txBox="1"/>
      </xdr:nvSpPr>
      <xdr:spPr>
        <a:xfrm>
          <a:off x="13436111" y="1333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39146</xdr:rowOff>
    </xdr:from>
    <xdr:to>
      <xdr:col>67</xdr:col>
      <xdr:colOff>101600</xdr:colOff>
      <xdr:row>77</xdr:row>
      <xdr:rowOff>140746</xdr:rowOff>
    </xdr:to>
    <xdr:sp macro="" textlink="">
      <xdr:nvSpPr>
        <xdr:cNvPr id="652" name="楕円 651"/>
        <xdr:cNvSpPr/>
      </xdr:nvSpPr>
      <xdr:spPr>
        <a:xfrm>
          <a:off x="12763500" y="132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131873</xdr:rowOff>
    </xdr:from>
    <xdr:ext cx="534377" cy="259045"/>
    <xdr:sp macro="" textlink="">
      <xdr:nvSpPr>
        <xdr:cNvPr id="653" name="テキスト ボックス 652"/>
        <xdr:cNvSpPr txBox="1"/>
      </xdr:nvSpPr>
      <xdr:spPr>
        <a:xfrm>
          <a:off x="12547111" y="1333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34334</xdr:rowOff>
    </xdr:from>
    <xdr:to>
      <xdr:col>85</xdr:col>
      <xdr:colOff>127000</xdr:colOff>
      <xdr:row>98</xdr:row>
      <xdr:rowOff>13275</xdr:rowOff>
    </xdr:to>
    <xdr:cxnSp macro="">
      <xdr:nvCxnSpPr>
        <xdr:cNvPr id="680" name="直線コネクタ 679"/>
        <xdr:cNvCxnSpPr/>
      </xdr:nvCxnSpPr>
      <xdr:spPr>
        <a:xfrm flipV="1">
          <a:off x="15481300" y="16664984"/>
          <a:ext cx="838200" cy="15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169628</xdr:rowOff>
    </xdr:from>
    <xdr:to>
      <xdr:col>81</xdr:col>
      <xdr:colOff>50800</xdr:colOff>
      <xdr:row>98</xdr:row>
      <xdr:rowOff>13275</xdr:rowOff>
    </xdr:to>
    <xdr:cxnSp macro="">
      <xdr:nvCxnSpPr>
        <xdr:cNvPr id="683" name="直線コネクタ 682"/>
        <xdr:cNvCxnSpPr/>
      </xdr:nvCxnSpPr>
      <xdr:spPr>
        <a:xfrm>
          <a:off x="14592300" y="16800278"/>
          <a:ext cx="889000" cy="1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169628</xdr:rowOff>
    </xdr:from>
    <xdr:to>
      <xdr:col>76</xdr:col>
      <xdr:colOff>114300</xdr:colOff>
      <xdr:row>98</xdr:row>
      <xdr:rowOff>6398</xdr:rowOff>
    </xdr:to>
    <xdr:cxnSp macro="">
      <xdr:nvCxnSpPr>
        <xdr:cNvPr id="686" name="直線コネクタ 685"/>
        <xdr:cNvCxnSpPr/>
      </xdr:nvCxnSpPr>
      <xdr:spPr>
        <a:xfrm flipV="1">
          <a:off x="13703300" y="16800278"/>
          <a:ext cx="889000" cy="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6398</xdr:rowOff>
    </xdr:from>
    <xdr:to>
      <xdr:col>71</xdr:col>
      <xdr:colOff>177800</xdr:colOff>
      <xdr:row>98</xdr:row>
      <xdr:rowOff>18441</xdr:rowOff>
    </xdr:to>
    <xdr:cxnSp macro="">
      <xdr:nvCxnSpPr>
        <xdr:cNvPr id="689" name="直線コネクタ 688"/>
        <xdr:cNvCxnSpPr/>
      </xdr:nvCxnSpPr>
      <xdr:spPr>
        <a:xfrm flipV="1">
          <a:off x="12814300" y="16808498"/>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154984</xdr:rowOff>
    </xdr:from>
    <xdr:to>
      <xdr:col>85</xdr:col>
      <xdr:colOff>177800</xdr:colOff>
      <xdr:row>97</xdr:row>
      <xdr:rowOff>85134</xdr:rowOff>
    </xdr:to>
    <xdr:sp macro="" textlink="">
      <xdr:nvSpPr>
        <xdr:cNvPr id="699" name="楕円 698"/>
        <xdr:cNvSpPr/>
      </xdr:nvSpPr>
      <xdr:spPr>
        <a:xfrm>
          <a:off x="16268700" y="1661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6411</xdr:rowOff>
    </xdr:from>
    <xdr:ext cx="534377" cy="259045"/>
    <xdr:sp macro="" textlink="">
      <xdr:nvSpPr>
        <xdr:cNvPr id="700" name="積立金該当値テキスト"/>
        <xdr:cNvSpPr txBox="1"/>
      </xdr:nvSpPr>
      <xdr:spPr>
        <a:xfrm>
          <a:off x="16370300" y="164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133925</xdr:rowOff>
    </xdr:from>
    <xdr:to>
      <xdr:col>81</xdr:col>
      <xdr:colOff>101600</xdr:colOff>
      <xdr:row>98</xdr:row>
      <xdr:rowOff>64075</xdr:rowOff>
    </xdr:to>
    <xdr:sp macro="" textlink="">
      <xdr:nvSpPr>
        <xdr:cNvPr id="701" name="楕円 700"/>
        <xdr:cNvSpPr/>
      </xdr:nvSpPr>
      <xdr:spPr>
        <a:xfrm>
          <a:off x="15430500" y="1676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80602</xdr:rowOff>
    </xdr:from>
    <xdr:ext cx="534377" cy="259045"/>
    <xdr:sp macro="" textlink="">
      <xdr:nvSpPr>
        <xdr:cNvPr id="702" name="テキスト ボックス 701"/>
        <xdr:cNvSpPr txBox="1"/>
      </xdr:nvSpPr>
      <xdr:spPr>
        <a:xfrm>
          <a:off x="15214111" y="165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118828</xdr:rowOff>
    </xdr:from>
    <xdr:to>
      <xdr:col>76</xdr:col>
      <xdr:colOff>165100</xdr:colOff>
      <xdr:row>98</xdr:row>
      <xdr:rowOff>48978</xdr:rowOff>
    </xdr:to>
    <xdr:sp macro="" textlink="">
      <xdr:nvSpPr>
        <xdr:cNvPr id="703" name="楕円 702"/>
        <xdr:cNvSpPr/>
      </xdr:nvSpPr>
      <xdr:spPr>
        <a:xfrm>
          <a:off x="14541500" y="167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40105</xdr:rowOff>
    </xdr:from>
    <xdr:ext cx="534377" cy="259045"/>
    <xdr:sp macro="" textlink="">
      <xdr:nvSpPr>
        <xdr:cNvPr id="704" name="テキスト ボックス 703"/>
        <xdr:cNvSpPr txBox="1"/>
      </xdr:nvSpPr>
      <xdr:spPr>
        <a:xfrm>
          <a:off x="14325111" y="1684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127048</xdr:rowOff>
    </xdr:from>
    <xdr:to>
      <xdr:col>72</xdr:col>
      <xdr:colOff>38100</xdr:colOff>
      <xdr:row>98</xdr:row>
      <xdr:rowOff>57198</xdr:rowOff>
    </xdr:to>
    <xdr:sp macro="" textlink="">
      <xdr:nvSpPr>
        <xdr:cNvPr id="705" name="楕円 704"/>
        <xdr:cNvSpPr/>
      </xdr:nvSpPr>
      <xdr:spPr>
        <a:xfrm>
          <a:off x="13652500" y="1675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48325</xdr:rowOff>
    </xdr:from>
    <xdr:ext cx="534377" cy="259045"/>
    <xdr:sp macro="" textlink="">
      <xdr:nvSpPr>
        <xdr:cNvPr id="706" name="テキスト ボックス 705"/>
        <xdr:cNvSpPr txBox="1"/>
      </xdr:nvSpPr>
      <xdr:spPr>
        <a:xfrm>
          <a:off x="13436111" y="168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139091</xdr:rowOff>
    </xdr:from>
    <xdr:to>
      <xdr:col>67</xdr:col>
      <xdr:colOff>101600</xdr:colOff>
      <xdr:row>98</xdr:row>
      <xdr:rowOff>69241</xdr:rowOff>
    </xdr:to>
    <xdr:sp macro="" textlink="">
      <xdr:nvSpPr>
        <xdr:cNvPr id="707" name="楕円 706"/>
        <xdr:cNvSpPr/>
      </xdr:nvSpPr>
      <xdr:spPr>
        <a:xfrm>
          <a:off x="12763500" y="167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60368</xdr:rowOff>
    </xdr:from>
    <xdr:ext cx="534377" cy="259045"/>
    <xdr:sp macro="" textlink="">
      <xdr:nvSpPr>
        <xdr:cNvPr id="708" name="テキスト ボックス 707"/>
        <xdr:cNvSpPr txBox="1"/>
      </xdr:nvSpPr>
      <xdr:spPr>
        <a:xfrm>
          <a:off x="12547111" y="1686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89713</xdr:rowOff>
    </xdr:from>
    <xdr:to>
      <xdr:col>116</xdr:col>
      <xdr:colOff>63500</xdr:colOff>
      <xdr:row>58</xdr:row>
      <xdr:rowOff>145644</xdr:rowOff>
    </xdr:to>
    <xdr:cxnSp macro="">
      <xdr:nvCxnSpPr>
        <xdr:cNvPr id="792" name="直線コネクタ 791"/>
        <xdr:cNvCxnSpPr/>
      </xdr:nvCxnSpPr>
      <xdr:spPr>
        <a:xfrm>
          <a:off x="21323300" y="10033813"/>
          <a:ext cx="8382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88417</xdr:rowOff>
    </xdr:from>
    <xdr:to>
      <xdr:col>111</xdr:col>
      <xdr:colOff>177800</xdr:colOff>
      <xdr:row>58</xdr:row>
      <xdr:rowOff>89713</xdr:rowOff>
    </xdr:to>
    <xdr:cxnSp macro="">
      <xdr:nvCxnSpPr>
        <xdr:cNvPr id="795" name="直線コネクタ 794"/>
        <xdr:cNvCxnSpPr/>
      </xdr:nvCxnSpPr>
      <xdr:spPr>
        <a:xfrm>
          <a:off x="20434300" y="10032517"/>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86589</xdr:rowOff>
    </xdr:from>
    <xdr:to>
      <xdr:col>107</xdr:col>
      <xdr:colOff>50800</xdr:colOff>
      <xdr:row>58</xdr:row>
      <xdr:rowOff>88417</xdr:rowOff>
    </xdr:to>
    <xdr:cxnSp macro="">
      <xdr:nvCxnSpPr>
        <xdr:cNvPr id="798" name="直線コネクタ 797"/>
        <xdr:cNvCxnSpPr/>
      </xdr:nvCxnSpPr>
      <xdr:spPr>
        <a:xfrm>
          <a:off x="19545300" y="1003068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86589</xdr:rowOff>
    </xdr:from>
    <xdr:to>
      <xdr:col>102</xdr:col>
      <xdr:colOff>114300</xdr:colOff>
      <xdr:row>58</xdr:row>
      <xdr:rowOff>131166</xdr:rowOff>
    </xdr:to>
    <xdr:cxnSp macro="">
      <xdr:nvCxnSpPr>
        <xdr:cNvPr id="801" name="直線コネクタ 800"/>
        <xdr:cNvCxnSpPr/>
      </xdr:nvCxnSpPr>
      <xdr:spPr>
        <a:xfrm flipV="1">
          <a:off x="18656300" y="10030689"/>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94844</xdr:rowOff>
    </xdr:from>
    <xdr:to>
      <xdr:col>116</xdr:col>
      <xdr:colOff>114300</xdr:colOff>
      <xdr:row>59</xdr:row>
      <xdr:rowOff>24994</xdr:rowOff>
    </xdr:to>
    <xdr:sp macro="" textlink="">
      <xdr:nvSpPr>
        <xdr:cNvPr id="811" name="楕円 810"/>
        <xdr:cNvSpPr/>
      </xdr:nvSpPr>
      <xdr:spPr>
        <a:xfrm>
          <a:off x="22110700" y="100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33266</xdr:rowOff>
    </xdr:from>
    <xdr:ext cx="378565" cy="259045"/>
    <xdr:sp macro="" textlink="">
      <xdr:nvSpPr>
        <xdr:cNvPr id="812" name="貸付金該当値テキスト"/>
        <xdr:cNvSpPr txBox="1"/>
      </xdr:nvSpPr>
      <xdr:spPr>
        <a:xfrm>
          <a:off x="22212300" y="9977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38913</xdr:rowOff>
    </xdr:from>
    <xdr:to>
      <xdr:col>112</xdr:col>
      <xdr:colOff>38100</xdr:colOff>
      <xdr:row>58</xdr:row>
      <xdr:rowOff>140513</xdr:rowOff>
    </xdr:to>
    <xdr:sp macro="" textlink="">
      <xdr:nvSpPr>
        <xdr:cNvPr id="813" name="楕円 812"/>
        <xdr:cNvSpPr/>
      </xdr:nvSpPr>
      <xdr:spPr>
        <a:xfrm>
          <a:off x="21272500" y="998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157040</xdr:rowOff>
    </xdr:from>
    <xdr:ext cx="469744" cy="259045"/>
    <xdr:sp macro="" textlink="">
      <xdr:nvSpPr>
        <xdr:cNvPr id="814" name="テキスト ボックス 813"/>
        <xdr:cNvSpPr txBox="1"/>
      </xdr:nvSpPr>
      <xdr:spPr>
        <a:xfrm>
          <a:off x="21088428" y="975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37617</xdr:rowOff>
    </xdr:from>
    <xdr:to>
      <xdr:col>107</xdr:col>
      <xdr:colOff>101600</xdr:colOff>
      <xdr:row>58</xdr:row>
      <xdr:rowOff>139217</xdr:rowOff>
    </xdr:to>
    <xdr:sp macro="" textlink="">
      <xdr:nvSpPr>
        <xdr:cNvPr id="815" name="楕円 814"/>
        <xdr:cNvSpPr/>
      </xdr:nvSpPr>
      <xdr:spPr>
        <a:xfrm>
          <a:off x="20383500" y="998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155744</xdr:rowOff>
    </xdr:from>
    <xdr:ext cx="469744" cy="259045"/>
    <xdr:sp macro="" textlink="">
      <xdr:nvSpPr>
        <xdr:cNvPr id="816" name="テキスト ボックス 815"/>
        <xdr:cNvSpPr txBox="1"/>
      </xdr:nvSpPr>
      <xdr:spPr>
        <a:xfrm>
          <a:off x="20199428" y="975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35789</xdr:rowOff>
    </xdr:from>
    <xdr:to>
      <xdr:col>102</xdr:col>
      <xdr:colOff>165100</xdr:colOff>
      <xdr:row>58</xdr:row>
      <xdr:rowOff>137389</xdr:rowOff>
    </xdr:to>
    <xdr:sp macro="" textlink="">
      <xdr:nvSpPr>
        <xdr:cNvPr id="817" name="楕円 816"/>
        <xdr:cNvSpPr/>
      </xdr:nvSpPr>
      <xdr:spPr>
        <a:xfrm>
          <a:off x="19494500" y="99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153916</xdr:rowOff>
    </xdr:from>
    <xdr:ext cx="469744" cy="259045"/>
    <xdr:sp macro="" textlink="">
      <xdr:nvSpPr>
        <xdr:cNvPr id="818" name="テキスト ボックス 817"/>
        <xdr:cNvSpPr txBox="1"/>
      </xdr:nvSpPr>
      <xdr:spPr>
        <a:xfrm>
          <a:off x="19310428" y="975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80366</xdr:rowOff>
    </xdr:from>
    <xdr:to>
      <xdr:col>98</xdr:col>
      <xdr:colOff>38100</xdr:colOff>
      <xdr:row>59</xdr:row>
      <xdr:rowOff>10516</xdr:rowOff>
    </xdr:to>
    <xdr:sp macro="" textlink="">
      <xdr:nvSpPr>
        <xdr:cNvPr id="819" name="楕円 818"/>
        <xdr:cNvSpPr/>
      </xdr:nvSpPr>
      <xdr:spPr>
        <a:xfrm>
          <a:off x="18605500" y="1002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1643</xdr:rowOff>
    </xdr:from>
    <xdr:ext cx="469744" cy="259045"/>
    <xdr:sp macro="" textlink="">
      <xdr:nvSpPr>
        <xdr:cNvPr id="820" name="テキスト ボックス 819"/>
        <xdr:cNvSpPr txBox="1"/>
      </xdr:nvSpPr>
      <xdr:spPr>
        <a:xfrm>
          <a:off x="18421428" y="1011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36601</xdr:rowOff>
    </xdr:from>
    <xdr:to>
      <xdr:col>116</xdr:col>
      <xdr:colOff>63500</xdr:colOff>
      <xdr:row>76</xdr:row>
      <xdr:rowOff>77749</xdr:rowOff>
    </xdr:to>
    <xdr:cxnSp macro="">
      <xdr:nvCxnSpPr>
        <xdr:cNvPr id="848" name="直線コネクタ 847"/>
        <xdr:cNvCxnSpPr/>
      </xdr:nvCxnSpPr>
      <xdr:spPr>
        <a:xfrm flipV="1">
          <a:off x="21323300" y="13066801"/>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77749</xdr:rowOff>
    </xdr:from>
    <xdr:to>
      <xdr:col>111</xdr:col>
      <xdr:colOff>177800</xdr:colOff>
      <xdr:row>76</xdr:row>
      <xdr:rowOff>85384</xdr:rowOff>
    </xdr:to>
    <xdr:cxnSp macro="">
      <xdr:nvCxnSpPr>
        <xdr:cNvPr id="851" name="直線コネクタ 850"/>
        <xdr:cNvCxnSpPr/>
      </xdr:nvCxnSpPr>
      <xdr:spPr>
        <a:xfrm flipV="1">
          <a:off x="20434300" y="13107949"/>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85384</xdr:rowOff>
    </xdr:from>
    <xdr:to>
      <xdr:col>107</xdr:col>
      <xdr:colOff>50800</xdr:colOff>
      <xdr:row>76</xdr:row>
      <xdr:rowOff>102530</xdr:rowOff>
    </xdr:to>
    <xdr:cxnSp macro="">
      <xdr:nvCxnSpPr>
        <xdr:cNvPr id="854" name="直線コネクタ 853"/>
        <xdr:cNvCxnSpPr/>
      </xdr:nvCxnSpPr>
      <xdr:spPr>
        <a:xfrm flipV="1">
          <a:off x="19545300" y="13115584"/>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102530</xdr:rowOff>
    </xdr:from>
    <xdr:to>
      <xdr:col>102</xdr:col>
      <xdr:colOff>114300</xdr:colOff>
      <xdr:row>76</xdr:row>
      <xdr:rowOff>165554</xdr:rowOff>
    </xdr:to>
    <xdr:cxnSp macro="">
      <xdr:nvCxnSpPr>
        <xdr:cNvPr id="857" name="直線コネクタ 856"/>
        <xdr:cNvCxnSpPr/>
      </xdr:nvCxnSpPr>
      <xdr:spPr>
        <a:xfrm flipV="1">
          <a:off x="18656300" y="13132730"/>
          <a:ext cx="889000" cy="6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157251</xdr:rowOff>
    </xdr:from>
    <xdr:to>
      <xdr:col>116</xdr:col>
      <xdr:colOff>114300</xdr:colOff>
      <xdr:row>76</xdr:row>
      <xdr:rowOff>87401</xdr:rowOff>
    </xdr:to>
    <xdr:sp macro="" textlink="">
      <xdr:nvSpPr>
        <xdr:cNvPr id="867" name="楕円 866"/>
        <xdr:cNvSpPr/>
      </xdr:nvSpPr>
      <xdr:spPr>
        <a:xfrm>
          <a:off x="22110700" y="130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8679</xdr:rowOff>
    </xdr:from>
    <xdr:ext cx="534377" cy="259045"/>
    <xdr:sp macro="" textlink="">
      <xdr:nvSpPr>
        <xdr:cNvPr id="868" name="繰出金該当値テキスト"/>
        <xdr:cNvSpPr txBox="1"/>
      </xdr:nvSpPr>
      <xdr:spPr>
        <a:xfrm>
          <a:off x="22212300" y="1286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26949</xdr:rowOff>
    </xdr:from>
    <xdr:to>
      <xdr:col>112</xdr:col>
      <xdr:colOff>38100</xdr:colOff>
      <xdr:row>76</xdr:row>
      <xdr:rowOff>128549</xdr:rowOff>
    </xdr:to>
    <xdr:sp macro="" textlink="">
      <xdr:nvSpPr>
        <xdr:cNvPr id="869" name="楕円 868"/>
        <xdr:cNvSpPr/>
      </xdr:nvSpPr>
      <xdr:spPr>
        <a:xfrm>
          <a:off x="21272500" y="130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119676</xdr:rowOff>
    </xdr:from>
    <xdr:ext cx="534377" cy="259045"/>
    <xdr:sp macro="" textlink="">
      <xdr:nvSpPr>
        <xdr:cNvPr id="870" name="テキスト ボックス 869"/>
        <xdr:cNvSpPr txBox="1"/>
      </xdr:nvSpPr>
      <xdr:spPr>
        <a:xfrm>
          <a:off x="21056111" y="131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34584</xdr:rowOff>
    </xdr:from>
    <xdr:to>
      <xdr:col>107</xdr:col>
      <xdr:colOff>101600</xdr:colOff>
      <xdr:row>76</xdr:row>
      <xdr:rowOff>136184</xdr:rowOff>
    </xdr:to>
    <xdr:sp macro="" textlink="">
      <xdr:nvSpPr>
        <xdr:cNvPr id="871" name="楕円 870"/>
        <xdr:cNvSpPr/>
      </xdr:nvSpPr>
      <xdr:spPr>
        <a:xfrm>
          <a:off x="20383500" y="13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127311</xdr:rowOff>
    </xdr:from>
    <xdr:ext cx="534377" cy="259045"/>
    <xdr:sp macro="" textlink="">
      <xdr:nvSpPr>
        <xdr:cNvPr id="872" name="テキスト ボックス 871"/>
        <xdr:cNvSpPr txBox="1"/>
      </xdr:nvSpPr>
      <xdr:spPr>
        <a:xfrm>
          <a:off x="20167111" y="131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51730</xdr:rowOff>
    </xdr:from>
    <xdr:to>
      <xdr:col>102</xdr:col>
      <xdr:colOff>165100</xdr:colOff>
      <xdr:row>76</xdr:row>
      <xdr:rowOff>153330</xdr:rowOff>
    </xdr:to>
    <xdr:sp macro="" textlink="">
      <xdr:nvSpPr>
        <xdr:cNvPr id="873" name="楕円 872"/>
        <xdr:cNvSpPr/>
      </xdr:nvSpPr>
      <xdr:spPr>
        <a:xfrm>
          <a:off x="19494500" y="130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144457</xdr:rowOff>
    </xdr:from>
    <xdr:ext cx="534377" cy="259045"/>
    <xdr:sp macro="" textlink="">
      <xdr:nvSpPr>
        <xdr:cNvPr id="874" name="テキスト ボックス 873"/>
        <xdr:cNvSpPr txBox="1"/>
      </xdr:nvSpPr>
      <xdr:spPr>
        <a:xfrm>
          <a:off x="19278111" y="131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114754</xdr:rowOff>
    </xdr:from>
    <xdr:to>
      <xdr:col>98</xdr:col>
      <xdr:colOff>38100</xdr:colOff>
      <xdr:row>77</xdr:row>
      <xdr:rowOff>44904</xdr:rowOff>
    </xdr:to>
    <xdr:sp macro="" textlink="">
      <xdr:nvSpPr>
        <xdr:cNvPr id="875" name="楕円 874"/>
        <xdr:cNvSpPr/>
      </xdr:nvSpPr>
      <xdr:spPr>
        <a:xfrm>
          <a:off x="18605500" y="131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36031</xdr:rowOff>
    </xdr:from>
    <xdr:ext cx="534377" cy="259045"/>
    <xdr:sp macro="" textlink="">
      <xdr:nvSpPr>
        <xdr:cNvPr id="876" name="テキスト ボックス 875"/>
        <xdr:cNvSpPr txBox="1"/>
      </xdr:nvSpPr>
      <xdr:spPr>
        <a:xfrm>
          <a:off x="18389111" y="1323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歳出総額は、住民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487,738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円となっている。人件費、補助費等を除けば概ね類似団体内平均値と同水準かそれ以下である。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人件費については、住民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76,510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図書館及び放課後児童クラブで指定管理者制度を導入したが、会計年度任用職員制度への移行により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昨年度の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68,081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円と比較して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した。今後町の人口については、年々減少していくことが予測されるので、それに伴い施設の統廃合など対策を講じ人件費の削減に努める必要がある。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補助費等については、南知多町と組織する知多南部衛生組合、知多南部消防組合及び知多</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市町で組織する知多南部広域環境組合に対する分担金により類似団体内平均値を上回っている。より効率的な運営をしていくために、広域的な事務処理による経費の削減が必要である。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21,681
21,346
46.20
10,934,386
10,574,647
341,364
5,352,359
6,486,592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56642</xdr:rowOff>
    </xdr:from>
    <xdr:to>
      <xdr:col>24</xdr:col>
      <xdr:colOff>63500</xdr:colOff>
      <xdr:row>34</xdr:row>
      <xdr:rowOff>26924</xdr:rowOff>
    </xdr:to>
    <xdr:cxnSp macro="">
      <xdr:nvCxnSpPr>
        <xdr:cNvPr id="61" name="直線コネクタ 60"/>
        <xdr:cNvCxnSpPr/>
      </xdr:nvCxnSpPr>
      <xdr:spPr>
        <a:xfrm flipV="1">
          <a:off x="3797300" y="571449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26924</xdr:rowOff>
    </xdr:from>
    <xdr:to>
      <xdr:col>19</xdr:col>
      <xdr:colOff>177800</xdr:colOff>
      <xdr:row>34</xdr:row>
      <xdr:rowOff>85217</xdr:rowOff>
    </xdr:to>
    <xdr:cxnSp macro="">
      <xdr:nvCxnSpPr>
        <xdr:cNvPr id="64" name="直線コネクタ 63"/>
        <xdr:cNvCxnSpPr/>
      </xdr:nvCxnSpPr>
      <xdr:spPr>
        <a:xfrm flipV="1">
          <a:off x="2908300" y="5856224"/>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85217</xdr:rowOff>
    </xdr:from>
    <xdr:to>
      <xdr:col>15</xdr:col>
      <xdr:colOff>50800</xdr:colOff>
      <xdr:row>34</xdr:row>
      <xdr:rowOff>91694</xdr:rowOff>
    </xdr:to>
    <xdr:cxnSp macro="">
      <xdr:nvCxnSpPr>
        <xdr:cNvPr id="67" name="直線コネクタ 66"/>
        <xdr:cNvCxnSpPr/>
      </xdr:nvCxnSpPr>
      <xdr:spPr>
        <a:xfrm flipV="1">
          <a:off x="2019300" y="591451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91694</xdr:rowOff>
    </xdr:from>
    <xdr:to>
      <xdr:col>10</xdr:col>
      <xdr:colOff>114300</xdr:colOff>
      <xdr:row>34</xdr:row>
      <xdr:rowOff>123317</xdr:rowOff>
    </xdr:to>
    <xdr:cxnSp macro="">
      <xdr:nvCxnSpPr>
        <xdr:cNvPr id="70" name="直線コネクタ 69"/>
        <xdr:cNvCxnSpPr/>
      </xdr:nvCxnSpPr>
      <xdr:spPr>
        <a:xfrm flipV="1">
          <a:off x="1130300" y="5920994"/>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5842</xdr:rowOff>
    </xdr:from>
    <xdr:to>
      <xdr:col>24</xdr:col>
      <xdr:colOff>114300</xdr:colOff>
      <xdr:row>33</xdr:row>
      <xdr:rowOff>107442</xdr:rowOff>
    </xdr:to>
    <xdr:sp macro="" textlink="">
      <xdr:nvSpPr>
        <xdr:cNvPr id="80" name="楕円 79"/>
        <xdr:cNvSpPr/>
      </xdr:nvSpPr>
      <xdr:spPr>
        <a:xfrm>
          <a:off x="4584700" y="56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28719</xdr:rowOff>
    </xdr:from>
    <xdr:ext cx="469744" cy="259045"/>
    <xdr:sp macro="" textlink="">
      <xdr:nvSpPr>
        <xdr:cNvPr id="81" name="議会費該当値テキスト"/>
        <xdr:cNvSpPr txBox="1"/>
      </xdr:nvSpPr>
      <xdr:spPr>
        <a:xfrm>
          <a:off x="4686300" y="551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147574</xdr:rowOff>
    </xdr:from>
    <xdr:to>
      <xdr:col>20</xdr:col>
      <xdr:colOff>38100</xdr:colOff>
      <xdr:row>34</xdr:row>
      <xdr:rowOff>77724</xdr:rowOff>
    </xdr:to>
    <xdr:sp macro="" textlink="">
      <xdr:nvSpPr>
        <xdr:cNvPr id="82" name="楕円 81"/>
        <xdr:cNvSpPr/>
      </xdr:nvSpPr>
      <xdr:spPr>
        <a:xfrm>
          <a:off x="3746500" y="58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94251</xdr:rowOff>
    </xdr:from>
    <xdr:ext cx="469744" cy="259045"/>
    <xdr:sp macro="" textlink="">
      <xdr:nvSpPr>
        <xdr:cNvPr id="83" name="テキスト ボックス 82"/>
        <xdr:cNvSpPr txBox="1"/>
      </xdr:nvSpPr>
      <xdr:spPr>
        <a:xfrm>
          <a:off x="3562428" y="558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34417</xdr:rowOff>
    </xdr:from>
    <xdr:to>
      <xdr:col>15</xdr:col>
      <xdr:colOff>101600</xdr:colOff>
      <xdr:row>34</xdr:row>
      <xdr:rowOff>136017</xdr:rowOff>
    </xdr:to>
    <xdr:sp macro="" textlink="">
      <xdr:nvSpPr>
        <xdr:cNvPr id="84" name="楕円 83"/>
        <xdr:cNvSpPr/>
      </xdr:nvSpPr>
      <xdr:spPr>
        <a:xfrm>
          <a:off x="2857500" y="58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152544</xdr:rowOff>
    </xdr:from>
    <xdr:ext cx="469744" cy="259045"/>
    <xdr:sp macro="" textlink="">
      <xdr:nvSpPr>
        <xdr:cNvPr id="85" name="テキスト ボックス 84"/>
        <xdr:cNvSpPr txBox="1"/>
      </xdr:nvSpPr>
      <xdr:spPr>
        <a:xfrm>
          <a:off x="2673428" y="563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40894</xdr:rowOff>
    </xdr:from>
    <xdr:to>
      <xdr:col>10</xdr:col>
      <xdr:colOff>165100</xdr:colOff>
      <xdr:row>34</xdr:row>
      <xdr:rowOff>142494</xdr:rowOff>
    </xdr:to>
    <xdr:sp macro="" textlink="">
      <xdr:nvSpPr>
        <xdr:cNvPr id="86" name="楕円 85"/>
        <xdr:cNvSpPr/>
      </xdr:nvSpPr>
      <xdr:spPr>
        <a:xfrm>
          <a:off x="19685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159021</xdr:rowOff>
    </xdr:from>
    <xdr:ext cx="469744" cy="259045"/>
    <xdr:sp macro="" textlink="">
      <xdr:nvSpPr>
        <xdr:cNvPr id="87" name="テキスト ボックス 86"/>
        <xdr:cNvSpPr txBox="1"/>
      </xdr:nvSpPr>
      <xdr:spPr>
        <a:xfrm>
          <a:off x="1784428" y="564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88" name="楕円 87"/>
        <xdr:cNvSpPr/>
      </xdr:nvSpPr>
      <xdr:spPr>
        <a:xfrm>
          <a:off x="10795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89" name="テキスト ボックス 88"/>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57457</xdr:rowOff>
    </xdr:from>
    <xdr:to>
      <xdr:col>24</xdr:col>
      <xdr:colOff>63500</xdr:colOff>
      <xdr:row>57</xdr:row>
      <xdr:rowOff>168938</xdr:rowOff>
    </xdr:to>
    <xdr:cxnSp macro="">
      <xdr:nvCxnSpPr>
        <xdr:cNvPr id="118" name="直線コネクタ 117"/>
        <xdr:cNvCxnSpPr/>
      </xdr:nvCxnSpPr>
      <xdr:spPr>
        <a:xfrm flipV="1">
          <a:off x="3797300" y="9487207"/>
          <a:ext cx="838200" cy="45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155054</xdr:rowOff>
    </xdr:from>
    <xdr:to>
      <xdr:col>19</xdr:col>
      <xdr:colOff>177800</xdr:colOff>
      <xdr:row>57</xdr:row>
      <xdr:rowOff>168938</xdr:rowOff>
    </xdr:to>
    <xdr:cxnSp macro="">
      <xdr:nvCxnSpPr>
        <xdr:cNvPr id="121" name="直線コネクタ 120"/>
        <xdr:cNvCxnSpPr/>
      </xdr:nvCxnSpPr>
      <xdr:spPr>
        <a:xfrm>
          <a:off x="2908300" y="9927704"/>
          <a:ext cx="889000" cy="1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155054</xdr:rowOff>
    </xdr:from>
    <xdr:to>
      <xdr:col>15</xdr:col>
      <xdr:colOff>50800</xdr:colOff>
      <xdr:row>58</xdr:row>
      <xdr:rowOff>9200</xdr:rowOff>
    </xdr:to>
    <xdr:cxnSp macro="">
      <xdr:nvCxnSpPr>
        <xdr:cNvPr id="124" name="直線コネクタ 123"/>
        <xdr:cNvCxnSpPr/>
      </xdr:nvCxnSpPr>
      <xdr:spPr>
        <a:xfrm flipV="1">
          <a:off x="2019300" y="9927704"/>
          <a:ext cx="889000" cy="2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9200</xdr:rowOff>
    </xdr:from>
    <xdr:to>
      <xdr:col>10</xdr:col>
      <xdr:colOff>114300</xdr:colOff>
      <xdr:row>58</xdr:row>
      <xdr:rowOff>15921</xdr:rowOff>
    </xdr:to>
    <xdr:cxnSp macro="">
      <xdr:nvCxnSpPr>
        <xdr:cNvPr id="127" name="直線コネクタ 126"/>
        <xdr:cNvCxnSpPr/>
      </xdr:nvCxnSpPr>
      <xdr:spPr>
        <a:xfrm flipV="1">
          <a:off x="1130300" y="9953300"/>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6657</xdr:rowOff>
    </xdr:from>
    <xdr:to>
      <xdr:col>24</xdr:col>
      <xdr:colOff>114300</xdr:colOff>
      <xdr:row>55</xdr:row>
      <xdr:rowOff>108257</xdr:rowOff>
    </xdr:to>
    <xdr:sp macro="" textlink="">
      <xdr:nvSpPr>
        <xdr:cNvPr id="137" name="楕円 136"/>
        <xdr:cNvSpPr/>
      </xdr:nvSpPr>
      <xdr:spPr>
        <a:xfrm>
          <a:off x="4584700" y="943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29534</xdr:rowOff>
    </xdr:from>
    <xdr:ext cx="599010" cy="259045"/>
    <xdr:sp macro="" textlink="">
      <xdr:nvSpPr>
        <xdr:cNvPr id="138" name="総務費該当値テキスト"/>
        <xdr:cNvSpPr txBox="1"/>
      </xdr:nvSpPr>
      <xdr:spPr>
        <a:xfrm>
          <a:off x="4686300" y="928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118138</xdr:rowOff>
    </xdr:from>
    <xdr:to>
      <xdr:col>20</xdr:col>
      <xdr:colOff>38100</xdr:colOff>
      <xdr:row>58</xdr:row>
      <xdr:rowOff>48288</xdr:rowOff>
    </xdr:to>
    <xdr:sp macro="" textlink="">
      <xdr:nvSpPr>
        <xdr:cNvPr id="139" name="楕円 138"/>
        <xdr:cNvSpPr/>
      </xdr:nvSpPr>
      <xdr:spPr>
        <a:xfrm>
          <a:off x="3746500" y="98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64815</xdr:rowOff>
    </xdr:from>
    <xdr:ext cx="534377" cy="259045"/>
    <xdr:sp macro="" textlink="">
      <xdr:nvSpPr>
        <xdr:cNvPr id="140" name="テキスト ボックス 139"/>
        <xdr:cNvSpPr txBox="1"/>
      </xdr:nvSpPr>
      <xdr:spPr>
        <a:xfrm>
          <a:off x="3530111" y="966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104254</xdr:rowOff>
    </xdr:from>
    <xdr:to>
      <xdr:col>15</xdr:col>
      <xdr:colOff>101600</xdr:colOff>
      <xdr:row>58</xdr:row>
      <xdr:rowOff>34404</xdr:rowOff>
    </xdr:to>
    <xdr:sp macro="" textlink="">
      <xdr:nvSpPr>
        <xdr:cNvPr id="141" name="楕円 140"/>
        <xdr:cNvSpPr/>
      </xdr:nvSpPr>
      <xdr:spPr>
        <a:xfrm>
          <a:off x="2857500" y="98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25531</xdr:rowOff>
    </xdr:from>
    <xdr:ext cx="534377" cy="259045"/>
    <xdr:sp macro="" textlink="">
      <xdr:nvSpPr>
        <xdr:cNvPr id="142" name="テキスト ボックス 141"/>
        <xdr:cNvSpPr txBox="1"/>
      </xdr:nvSpPr>
      <xdr:spPr>
        <a:xfrm>
          <a:off x="2641111" y="996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129850</xdr:rowOff>
    </xdr:from>
    <xdr:to>
      <xdr:col>10</xdr:col>
      <xdr:colOff>165100</xdr:colOff>
      <xdr:row>58</xdr:row>
      <xdr:rowOff>60000</xdr:rowOff>
    </xdr:to>
    <xdr:sp macro="" textlink="">
      <xdr:nvSpPr>
        <xdr:cNvPr id="143" name="楕円 142"/>
        <xdr:cNvSpPr/>
      </xdr:nvSpPr>
      <xdr:spPr>
        <a:xfrm>
          <a:off x="1968500" y="99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51127</xdr:rowOff>
    </xdr:from>
    <xdr:ext cx="534377" cy="259045"/>
    <xdr:sp macro="" textlink="">
      <xdr:nvSpPr>
        <xdr:cNvPr id="144" name="テキスト ボックス 143"/>
        <xdr:cNvSpPr txBox="1"/>
      </xdr:nvSpPr>
      <xdr:spPr>
        <a:xfrm>
          <a:off x="1752111" y="99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136571</xdr:rowOff>
    </xdr:from>
    <xdr:to>
      <xdr:col>6</xdr:col>
      <xdr:colOff>38100</xdr:colOff>
      <xdr:row>58</xdr:row>
      <xdr:rowOff>66721</xdr:rowOff>
    </xdr:to>
    <xdr:sp macro="" textlink="">
      <xdr:nvSpPr>
        <xdr:cNvPr id="145" name="楕円 144"/>
        <xdr:cNvSpPr/>
      </xdr:nvSpPr>
      <xdr:spPr>
        <a:xfrm>
          <a:off x="1079500" y="990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57848</xdr:rowOff>
    </xdr:from>
    <xdr:ext cx="534377" cy="259045"/>
    <xdr:sp macro="" textlink="">
      <xdr:nvSpPr>
        <xdr:cNvPr id="146" name="テキスト ボックス 145"/>
        <xdr:cNvSpPr txBox="1"/>
      </xdr:nvSpPr>
      <xdr:spPr>
        <a:xfrm>
          <a:off x="863111" y="1000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109482</xdr:rowOff>
    </xdr:from>
    <xdr:to>
      <xdr:col>24</xdr:col>
      <xdr:colOff>63500</xdr:colOff>
      <xdr:row>77</xdr:row>
      <xdr:rowOff>152524</xdr:rowOff>
    </xdr:to>
    <xdr:cxnSp macro="">
      <xdr:nvCxnSpPr>
        <xdr:cNvPr id="178" name="直線コネクタ 177"/>
        <xdr:cNvCxnSpPr/>
      </xdr:nvCxnSpPr>
      <xdr:spPr>
        <a:xfrm flipV="1">
          <a:off x="3797300" y="13311132"/>
          <a:ext cx="838200" cy="4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152524</xdr:rowOff>
    </xdr:from>
    <xdr:to>
      <xdr:col>19</xdr:col>
      <xdr:colOff>177800</xdr:colOff>
      <xdr:row>78</xdr:row>
      <xdr:rowOff>1615</xdr:rowOff>
    </xdr:to>
    <xdr:cxnSp macro="">
      <xdr:nvCxnSpPr>
        <xdr:cNvPr id="181" name="直線コネクタ 180"/>
        <xdr:cNvCxnSpPr/>
      </xdr:nvCxnSpPr>
      <xdr:spPr>
        <a:xfrm flipV="1">
          <a:off x="2908300" y="13354174"/>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162092</xdr:rowOff>
    </xdr:from>
    <xdr:to>
      <xdr:col>15</xdr:col>
      <xdr:colOff>50800</xdr:colOff>
      <xdr:row>78</xdr:row>
      <xdr:rowOff>1615</xdr:rowOff>
    </xdr:to>
    <xdr:cxnSp macro="">
      <xdr:nvCxnSpPr>
        <xdr:cNvPr id="184" name="直線コネクタ 183"/>
        <xdr:cNvCxnSpPr/>
      </xdr:nvCxnSpPr>
      <xdr:spPr>
        <a:xfrm>
          <a:off x="2019300" y="1336374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131742</xdr:rowOff>
    </xdr:from>
    <xdr:to>
      <xdr:col>10</xdr:col>
      <xdr:colOff>114300</xdr:colOff>
      <xdr:row>77</xdr:row>
      <xdr:rowOff>162092</xdr:rowOff>
    </xdr:to>
    <xdr:cxnSp macro="">
      <xdr:nvCxnSpPr>
        <xdr:cNvPr id="187" name="直線コネクタ 186"/>
        <xdr:cNvCxnSpPr/>
      </xdr:nvCxnSpPr>
      <xdr:spPr>
        <a:xfrm>
          <a:off x="1130300" y="13333392"/>
          <a:ext cx="889000" cy="3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58682</xdr:rowOff>
    </xdr:from>
    <xdr:to>
      <xdr:col>24</xdr:col>
      <xdr:colOff>114300</xdr:colOff>
      <xdr:row>77</xdr:row>
      <xdr:rowOff>160282</xdr:rowOff>
    </xdr:to>
    <xdr:sp macro="" textlink="">
      <xdr:nvSpPr>
        <xdr:cNvPr id="197" name="楕円 196"/>
        <xdr:cNvSpPr/>
      </xdr:nvSpPr>
      <xdr:spPr>
        <a:xfrm>
          <a:off x="4584700" y="1326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37109</xdr:rowOff>
    </xdr:from>
    <xdr:ext cx="599010" cy="259045"/>
    <xdr:sp macro="" textlink="">
      <xdr:nvSpPr>
        <xdr:cNvPr id="198" name="民生費該当値テキスト"/>
        <xdr:cNvSpPr txBox="1"/>
      </xdr:nvSpPr>
      <xdr:spPr>
        <a:xfrm>
          <a:off x="4686300" y="1323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101724</xdr:rowOff>
    </xdr:from>
    <xdr:to>
      <xdr:col>20</xdr:col>
      <xdr:colOff>38100</xdr:colOff>
      <xdr:row>78</xdr:row>
      <xdr:rowOff>31874</xdr:rowOff>
    </xdr:to>
    <xdr:sp macro="" textlink="">
      <xdr:nvSpPr>
        <xdr:cNvPr id="199" name="楕円 198"/>
        <xdr:cNvSpPr/>
      </xdr:nvSpPr>
      <xdr:spPr>
        <a:xfrm>
          <a:off x="3746500" y="1330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23001</xdr:rowOff>
    </xdr:from>
    <xdr:ext cx="599010" cy="259045"/>
    <xdr:sp macro="" textlink="">
      <xdr:nvSpPr>
        <xdr:cNvPr id="200" name="テキスト ボックス 199"/>
        <xdr:cNvSpPr txBox="1"/>
      </xdr:nvSpPr>
      <xdr:spPr>
        <a:xfrm>
          <a:off x="3497795" y="1339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122265</xdr:rowOff>
    </xdr:from>
    <xdr:to>
      <xdr:col>15</xdr:col>
      <xdr:colOff>101600</xdr:colOff>
      <xdr:row>78</xdr:row>
      <xdr:rowOff>52415</xdr:rowOff>
    </xdr:to>
    <xdr:sp macro="" textlink="">
      <xdr:nvSpPr>
        <xdr:cNvPr id="201" name="楕円 200"/>
        <xdr:cNvSpPr/>
      </xdr:nvSpPr>
      <xdr:spPr>
        <a:xfrm>
          <a:off x="2857500" y="133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43542</xdr:rowOff>
    </xdr:from>
    <xdr:ext cx="599010" cy="259045"/>
    <xdr:sp macro="" textlink="">
      <xdr:nvSpPr>
        <xdr:cNvPr id="202" name="テキスト ボックス 201"/>
        <xdr:cNvSpPr txBox="1"/>
      </xdr:nvSpPr>
      <xdr:spPr>
        <a:xfrm>
          <a:off x="2608795" y="134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111292</xdr:rowOff>
    </xdr:from>
    <xdr:to>
      <xdr:col>10</xdr:col>
      <xdr:colOff>165100</xdr:colOff>
      <xdr:row>78</xdr:row>
      <xdr:rowOff>41442</xdr:rowOff>
    </xdr:to>
    <xdr:sp macro="" textlink="">
      <xdr:nvSpPr>
        <xdr:cNvPr id="203" name="楕円 202"/>
        <xdr:cNvSpPr/>
      </xdr:nvSpPr>
      <xdr:spPr>
        <a:xfrm>
          <a:off x="1968500" y="1331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32569</xdr:rowOff>
    </xdr:from>
    <xdr:ext cx="599010" cy="259045"/>
    <xdr:sp macro="" textlink="">
      <xdr:nvSpPr>
        <xdr:cNvPr id="204" name="テキスト ボックス 203"/>
        <xdr:cNvSpPr txBox="1"/>
      </xdr:nvSpPr>
      <xdr:spPr>
        <a:xfrm>
          <a:off x="1719795" y="134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80942</xdr:rowOff>
    </xdr:from>
    <xdr:to>
      <xdr:col>6</xdr:col>
      <xdr:colOff>38100</xdr:colOff>
      <xdr:row>78</xdr:row>
      <xdr:rowOff>11092</xdr:rowOff>
    </xdr:to>
    <xdr:sp macro="" textlink="">
      <xdr:nvSpPr>
        <xdr:cNvPr id="205" name="楕円 204"/>
        <xdr:cNvSpPr/>
      </xdr:nvSpPr>
      <xdr:spPr>
        <a:xfrm>
          <a:off x="1079500" y="1328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2219</xdr:rowOff>
    </xdr:from>
    <xdr:ext cx="599010" cy="259045"/>
    <xdr:sp macro="" textlink="">
      <xdr:nvSpPr>
        <xdr:cNvPr id="206" name="テキスト ボックス 205"/>
        <xdr:cNvSpPr txBox="1"/>
      </xdr:nvSpPr>
      <xdr:spPr>
        <a:xfrm>
          <a:off x="830795" y="1337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146659</xdr:rowOff>
    </xdr:from>
    <xdr:to>
      <xdr:col>24</xdr:col>
      <xdr:colOff>63500</xdr:colOff>
      <xdr:row>96</xdr:row>
      <xdr:rowOff>15380</xdr:rowOff>
    </xdr:to>
    <xdr:cxnSp macro="">
      <xdr:nvCxnSpPr>
        <xdr:cNvPr id="235" name="直線コネクタ 234"/>
        <xdr:cNvCxnSpPr/>
      </xdr:nvCxnSpPr>
      <xdr:spPr>
        <a:xfrm flipV="1">
          <a:off x="3797300" y="16434409"/>
          <a:ext cx="838200" cy="4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15380</xdr:rowOff>
    </xdr:from>
    <xdr:to>
      <xdr:col>19</xdr:col>
      <xdr:colOff>177800</xdr:colOff>
      <xdr:row>96</xdr:row>
      <xdr:rowOff>130339</xdr:rowOff>
    </xdr:to>
    <xdr:cxnSp macro="">
      <xdr:nvCxnSpPr>
        <xdr:cNvPr id="238" name="直線コネクタ 237"/>
        <xdr:cNvCxnSpPr/>
      </xdr:nvCxnSpPr>
      <xdr:spPr>
        <a:xfrm flipV="1">
          <a:off x="2908300" y="16474580"/>
          <a:ext cx="889000" cy="11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99213</xdr:rowOff>
    </xdr:from>
    <xdr:to>
      <xdr:col>15</xdr:col>
      <xdr:colOff>50800</xdr:colOff>
      <xdr:row>96</xdr:row>
      <xdr:rowOff>130339</xdr:rowOff>
    </xdr:to>
    <xdr:cxnSp macro="">
      <xdr:nvCxnSpPr>
        <xdr:cNvPr id="241" name="直線コネクタ 240"/>
        <xdr:cNvCxnSpPr/>
      </xdr:nvCxnSpPr>
      <xdr:spPr>
        <a:xfrm>
          <a:off x="2019300" y="16558413"/>
          <a:ext cx="889000" cy="3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99213</xdr:rowOff>
    </xdr:from>
    <xdr:to>
      <xdr:col>10</xdr:col>
      <xdr:colOff>114300</xdr:colOff>
      <xdr:row>96</xdr:row>
      <xdr:rowOff>108877</xdr:rowOff>
    </xdr:to>
    <xdr:cxnSp macro="">
      <xdr:nvCxnSpPr>
        <xdr:cNvPr id="244" name="直線コネクタ 243"/>
        <xdr:cNvCxnSpPr/>
      </xdr:nvCxnSpPr>
      <xdr:spPr>
        <a:xfrm flipV="1">
          <a:off x="1130300" y="16558413"/>
          <a:ext cx="8890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95859</xdr:rowOff>
    </xdr:from>
    <xdr:to>
      <xdr:col>24</xdr:col>
      <xdr:colOff>114300</xdr:colOff>
      <xdr:row>96</xdr:row>
      <xdr:rowOff>26009</xdr:rowOff>
    </xdr:to>
    <xdr:sp macro="" textlink="">
      <xdr:nvSpPr>
        <xdr:cNvPr id="254" name="楕円 253"/>
        <xdr:cNvSpPr/>
      </xdr:nvSpPr>
      <xdr:spPr>
        <a:xfrm>
          <a:off x="4584700" y="1638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118736</xdr:rowOff>
    </xdr:from>
    <xdr:ext cx="534377" cy="259045"/>
    <xdr:sp macro="" textlink="">
      <xdr:nvSpPr>
        <xdr:cNvPr id="255" name="衛生費該当値テキスト"/>
        <xdr:cNvSpPr txBox="1"/>
      </xdr:nvSpPr>
      <xdr:spPr>
        <a:xfrm>
          <a:off x="4686300" y="1623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136030</xdr:rowOff>
    </xdr:from>
    <xdr:to>
      <xdr:col>20</xdr:col>
      <xdr:colOff>38100</xdr:colOff>
      <xdr:row>96</xdr:row>
      <xdr:rowOff>66180</xdr:rowOff>
    </xdr:to>
    <xdr:sp macro="" textlink="">
      <xdr:nvSpPr>
        <xdr:cNvPr id="256" name="楕円 255"/>
        <xdr:cNvSpPr/>
      </xdr:nvSpPr>
      <xdr:spPr>
        <a:xfrm>
          <a:off x="3746500" y="164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82707</xdr:rowOff>
    </xdr:from>
    <xdr:ext cx="534377" cy="259045"/>
    <xdr:sp macro="" textlink="">
      <xdr:nvSpPr>
        <xdr:cNvPr id="257" name="テキスト ボックス 256"/>
        <xdr:cNvSpPr txBox="1"/>
      </xdr:nvSpPr>
      <xdr:spPr>
        <a:xfrm>
          <a:off x="3530111" y="1619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79539</xdr:rowOff>
    </xdr:from>
    <xdr:to>
      <xdr:col>15</xdr:col>
      <xdr:colOff>101600</xdr:colOff>
      <xdr:row>97</xdr:row>
      <xdr:rowOff>9689</xdr:rowOff>
    </xdr:to>
    <xdr:sp macro="" textlink="">
      <xdr:nvSpPr>
        <xdr:cNvPr id="258" name="楕円 257"/>
        <xdr:cNvSpPr/>
      </xdr:nvSpPr>
      <xdr:spPr>
        <a:xfrm>
          <a:off x="2857500" y="165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26216</xdr:rowOff>
    </xdr:from>
    <xdr:ext cx="534377" cy="259045"/>
    <xdr:sp macro="" textlink="">
      <xdr:nvSpPr>
        <xdr:cNvPr id="259" name="テキスト ボックス 258"/>
        <xdr:cNvSpPr txBox="1"/>
      </xdr:nvSpPr>
      <xdr:spPr>
        <a:xfrm>
          <a:off x="2641111" y="1631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48413</xdr:rowOff>
    </xdr:from>
    <xdr:to>
      <xdr:col>10</xdr:col>
      <xdr:colOff>165100</xdr:colOff>
      <xdr:row>96</xdr:row>
      <xdr:rowOff>150013</xdr:rowOff>
    </xdr:to>
    <xdr:sp macro="" textlink="">
      <xdr:nvSpPr>
        <xdr:cNvPr id="260" name="楕円 259"/>
        <xdr:cNvSpPr/>
      </xdr:nvSpPr>
      <xdr:spPr>
        <a:xfrm>
          <a:off x="1968500" y="165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166540</xdr:rowOff>
    </xdr:from>
    <xdr:ext cx="534377" cy="259045"/>
    <xdr:sp macro="" textlink="">
      <xdr:nvSpPr>
        <xdr:cNvPr id="261" name="テキスト ボックス 260"/>
        <xdr:cNvSpPr txBox="1"/>
      </xdr:nvSpPr>
      <xdr:spPr>
        <a:xfrm>
          <a:off x="1752111" y="1628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58077</xdr:rowOff>
    </xdr:from>
    <xdr:to>
      <xdr:col>6</xdr:col>
      <xdr:colOff>38100</xdr:colOff>
      <xdr:row>96</xdr:row>
      <xdr:rowOff>159677</xdr:rowOff>
    </xdr:to>
    <xdr:sp macro="" textlink="">
      <xdr:nvSpPr>
        <xdr:cNvPr id="262" name="楕円 261"/>
        <xdr:cNvSpPr/>
      </xdr:nvSpPr>
      <xdr:spPr>
        <a:xfrm>
          <a:off x="1079500" y="165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150804</xdr:rowOff>
    </xdr:from>
    <xdr:ext cx="534377" cy="259045"/>
    <xdr:sp macro="" textlink="">
      <xdr:nvSpPr>
        <xdr:cNvPr id="263" name="テキスト ボックス 262"/>
        <xdr:cNvSpPr txBox="1"/>
      </xdr:nvSpPr>
      <xdr:spPr>
        <a:xfrm>
          <a:off x="863111" y="166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57023</xdr:rowOff>
    </xdr:from>
    <xdr:to>
      <xdr:col>55</xdr:col>
      <xdr:colOff>0</xdr:colOff>
      <xdr:row>38</xdr:row>
      <xdr:rowOff>169418</xdr:rowOff>
    </xdr:to>
    <xdr:cxnSp macro="">
      <xdr:nvCxnSpPr>
        <xdr:cNvPr id="292" name="直線コネクタ 291"/>
        <xdr:cNvCxnSpPr/>
      </xdr:nvCxnSpPr>
      <xdr:spPr>
        <a:xfrm>
          <a:off x="9639300" y="6400673"/>
          <a:ext cx="8382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45212</xdr:rowOff>
    </xdr:from>
    <xdr:to>
      <xdr:col>50</xdr:col>
      <xdr:colOff>114300</xdr:colOff>
      <xdr:row>37</xdr:row>
      <xdr:rowOff>57023</xdr:rowOff>
    </xdr:to>
    <xdr:cxnSp macro="">
      <xdr:nvCxnSpPr>
        <xdr:cNvPr id="295" name="直線コネクタ 294"/>
        <xdr:cNvCxnSpPr/>
      </xdr:nvCxnSpPr>
      <xdr:spPr>
        <a:xfrm>
          <a:off x="8750300" y="6388862"/>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35306</xdr:rowOff>
    </xdr:from>
    <xdr:to>
      <xdr:col>45</xdr:col>
      <xdr:colOff>177800</xdr:colOff>
      <xdr:row>37</xdr:row>
      <xdr:rowOff>45212</xdr:rowOff>
    </xdr:to>
    <xdr:cxnSp macro="">
      <xdr:nvCxnSpPr>
        <xdr:cNvPr id="298" name="直線コネクタ 297"/>
        <xdr:cNvCxnSpPr/>
      </xdr:nvCxnSpPr>
      <xdr:spPr>
        <a:xfrm>
          <a:off x="7861300" y="637895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35306</xdr:rowOff>
    </xdr:from>
    <xdr:to>
      <xdr:col>41</xdr:col>
      <xdr:colOff>50800</xdr:colOff>
      <xdr:row>38</xdr:row>
      <xdr:rowOff>82931</xdr:rowOff>
    </xdr:to>
    <xdr:cxnSp macro="">
      <xdr:nvCxnSpPr>
        <xdr:cNvPr id="301" name="直線コネクタ 300"/>
        <xdr:cNvCxnSpPr/>
      </xdr:nvCxnSpPr>
      <xdr:spPr>
        <a:xfrm flipV="1">
          <a:off x="6972300" y="6378956"/>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118618</xdr:rowOff>
    </xdr:from>
    <xdr:to>
      <xdr:col>55</xdr:col>
      <xdr:colOff>50800</xdr:colOff>
      <xdr:row>39</xdr:row>
      <xdr:rowOff>48768</xdr:rowOff>
    </xdr:to>
    <xdr:sp macro="" textlink="">
      <xdr:nvSpPr>
        <xdr:cNvPr id="311" name="楕円 310"/>
        <xdr:cNvSpPr/>
      </xdr:nvSpPr>
      <xdr:spPr>
        <a:xfrm>
          <a:off x="104267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33545</xdr:rowOff>
    </xdr:from>
    <xdr:ext cx="378565" cy="259045"/>
    <xdr:sp macro="" textlink="">
      <xdr:nvSpPr>
        <xdr:cNvPr id="312" name="労働費該当値テキスト"/>
        <xdr:cNvSpPr txBox="1"/>
      </xdr:nvSpPr>
      <xdr:spPr>
        <a:xfrm>
          <a:off x="10528300" y="6548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6223</xdr:rowOff>
    </xdr:from>
    <xdr:to>
      <xdr:col>50</xdr:col>
      <xdr:colOff>165100</xdr:colOff>
      <xdr:row>37</xdr:row>
      <xdr:rowOff>107823</xdr:rowOff>
    </xdr:to>
    <xdr:sp macro="" textlink="">
      <xdr:nvSpPr>
        <xdr:cNvPr id="313" name="楕円 312"/>
        <xdr:cNvSpPr/>
      </xdr:nvSpPr>
      <xdr:spPr>
        <a:xfrm>
          <a:off x="9588500" y="63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124350</xdr:rowOff>
    </xdr:from>
    <xdr:ext cx="378565" cy="259045"/>
    <xdr:sp macro="" textlink="">
      <xdr:nvSpPr>
        <xdr:cNvPr id="314" name="テキスト ボックス 313"/>
        <xdr:cNvSpPr txBox="1"/>
      </xdr:nvSpPr>
      <xdr:spPr>
        <a:xfrm>
          <a:off x="9450017" y="612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165862</xdr:rowOff>
    </xdr:from>
    <xdr:to>
      <xdr:col>46</xdr:col>
      <xdr:colOff>38100</xdr:colOff>
      <xdr:row>37</xdr:row>
      <xdr:rowOff>96012</xdr:rowOff>
    </xdr:to>
    <xdr:sp macro="" textlink="">
      <xdr:nvSpPr>
        <xdr:cNvPr id="315" name="楕円 314"/>
        <xdr:cNvSpPr/>
      </xdr:nvSpPr>
      <xdr:spPr>
        <a:xfrm>
          <a:off x="8699500" y="63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112539</xdr:rowOff>
    </xdr:from>
    <xdr:ext cx="378565" cy="259045"/>
    <xdr:sp macro="" textlink="">
      <xdr:nvSpPr>
        <xdr:cNvPr id="316" name="テキスト ボックス 315"/>
        <xdr:cNvSpPr txBox="1"/>
      </xdr:nvSpPr>
      <xdr:spPr>
        <a:xfrm>
          <a:off x="8561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155956</xdr:rowOff>
    </xdr:from>
    <xdr:to>
      <xdr:col>41</xdr:col>
      <xdr:colOff>101600</xdr:colOff>
      <xdr:row>37</xdr:row>
      <xdr:rowOff>86106</xdr:rowOff>
    </xdr:to>
    <xdr:sp macro="" textlink="">
      <xdr:nvSpPr>
        <xdr:cNvPr id="317" name="楕円 316"/>
        <xdr:cNvSpPr/>
      </xdr:nvSpPr>
      <xdr:spPr>
        <a:xfrm>
          <a:off x="7810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102633</xdr:rowOff>
    </xdr:from>
    <xdr:ext cx="378565" cy="259045"/>
    <xdr:sp macro="" textlink="">
      <xdr:nvSpPr>
        <xdr:cNvPr id="318" name="テキスト ボックス 317"/>
        <xdr:cNvSpPr txBox="1"/>
      </xdr:nvSpPr>
      <xdr:spPr>
        <a:xfrm>
          <a:off x="7672017" y="6103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19" name="楕円 318"/>
        <xdr:cNvSpPr/>
      </xdr:nvSpPr>
      <xdr:spPr>
        <a:xfrm>
          <a:off x="6921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124858</xdr:rowOff>
    </xdr:from>
    <xdr:ext cx="378565" cy="259045"/>
    <xdr:sp macro="" textlink="">
      <xdr:nvSpPr>
        <xdr:cNvPr id="320" name="テキスト ボックス 319"/>
        <xdr:cNvSpPr txBox="1"/>
      </xdr:nvSpPr>
      <xdr:spPr>
        <a:xfrm>
          <a:off x="6783017" y="663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128670</xdr:rowOff>
    </xdr:from>
    <xdr:to>
      <xdr:col>55</xdr:col>
      <xdr:colOff>0</xdr:colOff>
      <xdr:row>57</xdr:row>
      <xdr:rowOff>158312</xdr:rowOff>
    </xdr:to>
    <xdr:cxnSp macro="">
      <xdr:nvCxnSpPr>
        <xdr:cNvPr id="349" name="直線コネクタ 348"/>
        <xdr:cNvCxnSpPr/>
      </xdr:nvCxnSpPr>
      <xdr:spPr>
        <a:xfrm flipV="1">
          <a:off x="9639300" y="9901320"/>
          <a:ext cx="8382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146539</xdr:rowOff>
    </xdr:from>
    <xdr:to>
      <xdr:col>50</xdr:col>
      <xdr:colOff>114300</xdr:colOff>
      <xdr:row>57</xdr:row>
      <xdr:rowOff>158312</xdr:rowOff>
    </xdr:to>
    <xdr:cxnSp macro="">
      <xdr:nvCxnSpPr>
        <xdr:cNvPr id="352" name="直線コネクタ 351"/>
        <xdr:cNvCxnSpPr/>
      </xdr:nvCxnSpPr>
      <xdr:spPr>
        <a:xfrm>
          <a:off x="8750300" y="9919189"/>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125375</xdr:rowOff>
    </xdr:from>
    <xdr:to>
      <xdr:col>45</xdr:col>
      <xdr:colOff>177800</xdr:colOff>
      <xdr:row>57</xdr:row>
      <xdr:rowOff>146539</xdr:rowOff>
    </xdr:to>
    <xdr:cxnSp macro="">
      <xdr:nvCxnSpPr>
        <xdr:cNvPr id="355" name="直線コネクタ 354"/>
        <xdr:cNvCxnSpPr/>
      </xdr:nvCxnSpPr>
      <xdr:spPr>
        <a:xfrm>
          <a:off x="7861300" y="9555125"/>
          <a:ext cx="889000" cy="36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125375</xdr:rowOff>
    </xdr:from>
    <xdr:to>
      <xdr:col>41</xdr:col>
      <xdr:colOff>50800</xdr:colOff>
      <xdr:row>57</xdr:row>
      <xdr:rowOff>139491</xdr:rowOff>
    </xdr:to>
    <xdr:cxnSp macro="">
      <xdr:nvCxnSpPr>
        <xdr:cNvPr id="358" name="直線コネクタ 357"/>
        <xdr:cNvCxnSpPr/>
      </xdr:nvCxnSpPr>
      <xdr:spPr>
        <a:xfrm flipV="1">
          <a:off x="6972300" y="9555125"/>
          <a:ext cx="889000" cy="35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77870</xdr:rowOff>
    </xdr:from>
    <xdr:to>
      <xdr:col>55</xdr:col>
      <xdr:colOff>50800</xdr:colOff>
      <xdr:row>58</xdr:row>
      <xdr:rowOff>8020</xdr:rowOff>
    </xdr:to>
    <xdr:sp macro="" textlink="">
      <xdr:nvSpPr>
        <xdr:cNvPr id="368" name="楕円 367"/>
        <xdr:cNvSpPr/>
      </xdr:nvSpPr>
      <xdr:spPr>
        <a:xfrm>
          <a:off x="10426700" y="98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100747</xdr:rowOff>
    </xdr:from>
    <xdr:ext cx="534377" cy="259045"/>
    <xdr:sp macro="" textlink="">
      <xdr:nvSpPr>
        <xdr:cNvPr id="369" name="農林水産業費該当値テキスト"/>
        <xdr:cNvSpPr txBox="1"/>
      </xdr:nvSpPr>
      <xdr:spPr>
        <a:xfrm>
          <a:off x="10528300" y="970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107512</xdr:rowOff>
    </xdr:from>
    <xdr:to>
      <xdr:col>50</xdr:col>
      <xdr:colOff>165100</xdr:colOff>
      <xdr:row>58</xdr:row>
      <xdr:rowOff>37662</xdr:rowOff>
    </xdr:to>
    <xdr:sp macro="" textlink="">
      <xdr:nvSpPr>
        <xdr:cNvPr id="370" name="楕円 369"/>
        <xdr:cNvSpPr/>
      </xdr:nvSpPr>
      <xdr:spPr>
        <a:xfrm>
          <a:off x="9588500" y="98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54189</xdr:rowOff>
    </xdr:from>
    <xdr:ext cx="534377" cy="259045"/>
    <xdr:sp macro="" textlink="">
      <xdr:nvSpPr>
        <xdr:cNvPr id="371" name="テキスト ボックス 370"/>
        <xdr:cNvSpPr txBox="1"/>
      </xdr:nvSpPr>
      <xdr:spPr>
        <a:xfrm>
          <a:off x="9372111" y="96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95739</xdr:rowOff>
    </xdr:from>
    <xdr:to>
      <xdr:col>46</xdr:col>
      <xdr:colOff>38100</xdr:colOff>
      <xdr:row>58</xdr:row>
      <xdr:rowOff>25889</xdr:rowOff>
    </xdr:to>
    <xdr:sp macro="" textlink="">
      <xdr:nvSpPr>
        <xdr:cNvPr id="372" name="楕円 371"/>
        <xdr:cNvSpPr/>
      </xdr:nvSpPr>
      <xdr:spPr>
        <a:xfrm>
          <a:off x="8699500" y="98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42416</xdr:rowOff>
    </xdr:from>
    <xdr:ext cx="534377" cy="259045"/>
    <xdr:sp macro="" textlink="">
      <xdr:nvSpPr>
        <xdr:cNvPr id="373" name="テキスト ボックス 372"/>
        <xdr:cNvSpPr txBox="1"/>
      </xdr:nvSpPr>
      <xdr:spPr>
        <a:xfrm>
          <a:off x="8483111" y="964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74575</xdr:rowOff>
    </xdr:from>
    <xdr:to>
      <xdr:col>41</xdr:col>
      <xdr:colOff>101600</xdr:colOff>
      <xdr:row>56</xdr:row>
      <xdr:rowOff>4725</xdr:rowOff>
    </xdr:to>
    <xdr:sp macro="" textlink="">
      <xdr:nvSpPr>
        <xdr:cNvPr id="374" name="楕円 373"/>
        <xdr:cNvSpPr/>
      </xdr:nvSpPr>
      <xdr:spPr>
        <a:xfrm>
          <a:off x="7810500" y="950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21252</xdr:rowOff>
    </xdr:from>
    <xdr:ext cx="534377" cy="259045"/>
    <xdr:sp macro="" textlink="">
      <xdr:nvSpPr>
        <xdr:cNvPr id="375" name="テキスト ボックス 374"/>
        <xdr:cNvSpPr txBox="1"/>
      </xdr:nvSpPr>
      <xdr:spPr>
        <a:xfrm>
          <a:off x="7594111" y="927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88691</xdr:rowOff>
    </xdr:from>
    <xdr:to>
      <xdr:col>36</xdr:col>
      <xdr:colOff>165100</xdr:colOff>
      <xdr:row>58</xdr:row>
      <xdr:rowOff>18841</xdr:rowOff>
    </xdr:to>
    <xdr:sp macro="" textlink="">
      <xdr:nvSpPr>
        <xdr:cNvPr id="376" name="楕円 375"/>
        <xdr:cNvSpPr/>
      </xdr:nvSpPr>
      <xdr:spPr>
        <a:xfrm>
          <a:off x="6921500" y="98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35368</xdr:rowOff>
    </xdr:from>
    <xdr:ext cx="534377" cy="259045"/>
    <xdr:sp macro="" textlink="">
      <xdr:nvSpPr>
        <xdr:cNvPr id="377" name="テキスト ボックス 376"/>
        <xdr:cNvSpPr txBox="1"/>
      </xdr:nvSpPr>
      <xdr:spPr>
        <a:xfrm>
          <a:off x="6705111" y="96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65272</xdr:rowOff>
    </xdr:from>
    <xdr:to>
      <xdr:col>55</xdr:col>
      <xdr:colOff>0</xdr:colOff>
      <xdr:row>78</xdr:row>
      <xdr:rowOff>93447</xdr:rowOff>
    </xdr:to>
    <xdr:cxnSp macro="">
      <xdr:nvCxnSpPr>
        <xdr:cNvPr id="406" name="直線コネクタ 405"/>
        <xdr:cNvCxnSpPr/>
      </xdr:nvCxnSpPr>
      <xdr:spPr>
        <a:xfrm flipV="1">
          <a:off x="9639300" y="13438372"/>
          <a:ext cx="8382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93447</xdr:rowOff>
    </xdr:from>
    <xdr:to>
      <xdr:col>50</xdr:col>
      <xdr:colOff>114300</xdr:colOff>
      <xdr:row>78</xdr:row>
      <xdr:rowOff>134099</xdr:rowOff>
    </xdr:to>
    <xdr:cxnSp macro="">
      <xdr:nvCxnSpPr>
        <xdr:cNvPr id="409" name="直線コネクタ 408"/>
        <xdr:cNvCxnSpPr/>
      </xdr:nvCxnSpPr>
      <xdr:spPr>
        <a:xfrm flipV="1">
          <a:off x="8750300" y="13466547"/>
          <a:ext cx="889000" cy="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129527</xdr:rowOff>
    </xdr:from>
    <xdr:to>
      <xdr:col>45</xdr:col>
      <xdr:colOff>177800</xdr:colOff>
      <xdr:row>78</xdr:row>
      <xdr:rowOff>134099</xdr:rowOff>
    </xdr:to>
    <xdr:cxnSp macro="">
      <xdr:nvCxnSpPr>
        <xdr:cNvPr id="412" name="直線コネクタ 411"/>
        <xdr:cNvCxnSpPr/>
      </xdr:nvCxnSpPr>
      <xdr:spPr>
        <a:xfrm>
          <a:off x="7861300" y="1350262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126327</xdr:rowOff>
    </xdr:from>
    <xdr:to>
      <xdr:col>41</xdr:col>
      <xdr:colOff>50800</xdr:colOff>
      <xdr:row>78</xdr:row>
      <xdr:rowOff>129527</xdr:rowOff>
    </xdr:to>
    <xdr:cxnSp macro="">
      <xdr:nvCxnSpPr>
        <xdr:cNvPr id="415" name="直線コネクタ 414"/>
        <xdr:cNvCxnSpPr/>
      </xdr:nvCxnSpPr>
      <xdr:spPr>
        <a:xfrm>
          <a:off x="6972300" y="1349942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14472</xdr:rowOff>
    </xdr:from>
    <xdr:to>
      <xdr:col>55</xdr:col>
      <xdr:colOff>50800</xdr:colOff>
      <xdr:row>78</xdr:row>
      <xdr:rowOff>116072</xdr:rowOff>
    </xdr:to>
    <xdr:sp macro="" textlink="">
      <xdr:nvSpPr>
        <xdr:cNvPr id="425" name="楕円 424"/>
        <xdr:cNvSpPr/>
      </xdr:nvSpPr>
      <xdr:spPr>
        <a:xfrm>
          <a:off x="10426700" y="133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102208</xdr:rowOff>
    </xdr:from>
    <xdr:ext cx="469744" cy="259045"/>
    <xdr:sp macro="" textlink="">
      <xdr:nvSpPr>
        <xdr:cNvPr id="426" name="商工費該当値テキスト"/>
        <xdr:cNvSpPr txBox="1"/>
      </xdr:nvSpPr>
      <xdr:spPr>
        <a:xfrm>
          <a:off x="10528300" y="13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42647</xdr:rowOff>
    </xdr:from>
    <xdr:to>
      <xdr:col>50</xdr:col>
      <xdr:colOff>165100</xdr:colOff>
      <xdr:row>78</xdr:row>
      <xdr:rowOff>144247</xdr:rowOff>
    </xdr:to>
    <xdr:sp macro="" textlink="">
      <xdr:nvSpPr>
        <xdr:cNvPr id="427" name="楕円 426"/>
        <xdr:cNvSpPr/>
      </xdr:nvSpPr>
      <xdr:spPr>
        <a:xfrm>
          <a:off x="9588500" y="134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135374</xdr:rowOff>
    </xdr:from>
    <xdr:ext cx="469744" cy="259045"/>
    <xdr:sp macro="" textlink="">
      <xdr:nvSpPr>
        <xdr:cNvPr id="428" name="テキスト ボックス 427"/>
        <xdr:cNvSpPr txBox="1"/>
      </xdr:nvSpPr>
      <xdr:spPr>
        <a:xfrm>
          <a:off x="9404428" y="1350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83299</xdr:rowOff>
    </xdr:from>
    <xdr:to>
      <xdr:col>46</xdr:col>
      <xdr:colOff>38100</xdr:colOff>
      <xdr:row>79</xdr:row>
      <xdr:rowOff>13449</xdr:rowOff>
    </xdr:to>
    <xdr:sp macro="" textlink="">
      <xdr:nvSpPr>
        <xdr:cNvPr id="429" name="楕円 428"/>
        <xdr:cNvSpPr/>
      </xdr:nvSpPr>
      <xdr:spPr>
        <a:xfrm>
          <a:off x="8699500" y="134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4576</xdr:rowOff>
    </xdr:from>
    <xdr:ext cx="469744" cy="259045"/>
    <xdr:sp macro="" textlink="">
      <xdr:nvSpPr>
        <xdr:cNvPr id="430" name="テキスト ボックス 429"/>
        <xdr:cNvSpPr txBox="1"/>
      </xdr:nvSpPr>
      <xdr:spPr>
        <a:xfrm>
          <a:off x="8515428"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78727</xdr:rowOff>
    </xdr:from>
    <xdr:to>
      <xdr:col>41</xdr:col>
      <xdr:colOff>101600</xdr:colOff>
      <xdr:row>79</xdr:row>
      <xdr:rowOff>8877</xdr:rowOff>
    </xdr:to>
    <xdr:sp macro="" textlink="">
      <xdr:nvSpPr>
        <xdr:cNvPr id="431" name="楕円 430"/>
        <xdr:cNvSpPr/>
      </xdr:nvSpPr>
      <xdr:spPr>
        <a:xfrm>
          <a:off x="7810500" y="1345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xdr:rowOff>
    </xdr:from>
    <xdr:ext cx="469744" cy="259045"/>
    <xdr:sp macro="" textlink="">
      <xdr:nvSpPr>
        <xdr:cNvPr id="432" name="テキスト ボックス 431"/>
        <xdr:cNvSpPr txBox="1"/>
      </xdr:nvSpPr>
      <xdr:spPr>
        <a:xfrm>
          <a:off x="7626428" y="1354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75527</xdr:rowOff>
    </xdr:from>
    <xdr:to>
      <xdr:col>36</xdr:col>
      <xdr:colOff>165100</xdr:colOff>
      <xdr:row>79</xdr:row>
      <xdr:rowOff>5677</xdr:rowOff>
    </xdr:to>
    <xdr:sp macro="" textlink="">
      <xdr:nvSpPr>
        <xdr:cNvPr id="433" name="楕円 432"/>
        <xdr:cNvSpPr/>
      </xdr:nvSpPr>
      <xdr:spPr>
        <a:xfrm>
          <a:off x="6921500" y="134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168254</xdr:rowOff>
    </xdr:from>
    <xdr:ext cx="469744" cy="259045"/>
    <xdr:sp macro="" textlink="">
      <xdr:nvSpPr>
        <xdr:cNvPr id="434" name="テキスト ボックス 433"/>
        <xdr:cNvSpPr txBox="1"/>
      </xdr:nvSpPr>
      <xdr:spPr>
        <a:xfrm>
          <a:off x="6737428" y="1354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104583</xdr:rowOff>
    </xdr:from>
    <xdr:to>
      <xdr:col>55</xdr:col>
      <xdr:colOff>0</xdr:colOff>
      <xdr:row>97</xdr:row>
      <xdr:rowOff>131742</xdr:rowOff>
    </xdr:to>
    <xdr:cxnSp macro="">
      <xdr:nvCxnSpPr>
        <xdr:cNvPr id="465" name="直線コネクタ 464"/>
        <xdr:cNvCxnSpPr/>
      </xdr:nvCxnSpPr>
      <xdr:spPr>
        <a:xfrm>
          <a:off x="9639300" y="16735233"/>
          <a:ext cx="838200" cy="2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21589</xdr:rowOff>
    </xdr:from>
    <xdr:to>
      <xdr:col>50</xdr:col>
      <xdr:colOff>114300</xdr:colOff>
      <xdr:row>97</xdr:row>
      <xdr:rowOff>104583</xdr:rowOff>
    </xdr:to>
    <xdr:cxnSp macro="">
      <xdr:nvCxnSpPr>
        <xdr:cNvPr id="468" name="直線コネクタ 467"/>
        <xdr:cNvCxnSpPr/>
      </xdr:nvCxnSpPr>
      <xdr:spPr>
        <a:xfrm>
          <a:off x="8750300" y="16652239"/>
          <a:ext cx="889000" cy="8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161048</xdr:rowOff>
    </xdr:from>
    <xdr:to>
      <xdr:col>45</xdr:col>
      <xdr:colOff>177800</xdr:colOff>
      <xdr:row>97</xdr:row>
      <xdr:rowOff>21589</xdr:rowOff>
    </xdr:to>
    <xdr:cxnSp macro="">
      <xdr:nvCxnSpPr>
        <xdr:cNvPr id="471" name="直線コネクタ 470"/>
        <xdr:cNvCxnSpPr/>
      </xdr:nvCxnSpPr>
      <xdr:spPr>
        <a:xfrm>
          <a:off x="7861300" y="16620248"/>
          <a:ext cx="889000" cy="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161048</xdr:rowOff>
    </xdr:from>
    <xdr:to>
      <xdr:col>41</xdr:col>
      <xdr:colOff>50800</xdr:colOff>
      <xdr:row>98</xdr:row>
      <xdr:rowOff>10770</xdr:rowOff>
    </xdr:to>
    <xdr:cxnSp macro="">
      <xdr:nvCxnSpPr>
        <xdr:cNvPr id="474" name="直線コネクタ 473"/>
        <xdr:cNvCxnSpPr/>
      </xdr:nvCxnSpPr>
      <xdr:spPr>
        <a:xfrm flipV="1">
          <a:off x="6972300" y="16620248"/>
          <a:ext cx="889000" cy="19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80942</xdr:rowOff>
    </xdr:from>
    <xdr:to>
      <xdr:col>55</xdr:col>
      <xdr:colOff>50800</xdr:colOff>
      <xdr:row>98</xdr:row>
      <xdr:rowOff>11092</xdr:rowOff>
    </xdr:to>
    <xdr:sp macro="" textlink="">
      <xdr:nvSpPr>
        <xdr:cNvPr id="484" name="楕円 483"/>
        <xdr:cNvSpPr/>
      </xdr:nvSpPr>
      <xdr:spPr>
        <a:xfrm>
          <a:off x="10426700" y="167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59369</xdr:rowOff>
    </xdr:from>
    <xdr:ext cx="534377" cy="259045"/>
    <xdr:sp macro="" textlink="">
      <xdr:nvSpPr>
        <xdr:cNvPr id="485" name="土木費該当値テキスト"/>
        <xdr:cNvSpPr txBox="1"/>
      </xdr:nvSpPr>
      <xdr:spPr>
        <a:xfrm>
          <a:off x="10528300" y="1669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53783</xdr:rowOff>
    </xdr:from>
    <xdr:to>
      <xdr:col>50</xdr:col>
      <xdr:colOff>165100</xdr:colOff>
      <xdr:row>97</xdr:row>
      <xdr:rowOff>155383</xdr:rowOff>
    </xdr:to>
    <xdr:sp macro="" textlink="">
      <xdr:nvSpPr>
        <xdr:cNvPr id="486" name="楕円 485"/>
        <xdr:cNvSpPr/>
      </xdr:nvSpPr>
      <xdr:spPr>
        <a:xfrm>
          <a:off x="9588500" y="166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146510</xdr:rowOff>
    </xdr:from>
    <xdr:ext cx="534377" cy="259045"/>
    <xdr:sp macro="" textlink="">
      <xdr:nvSpPr>
        <xdr:cNvPr id="487" name="テキスト ボックス 486"/>
        <xdr:cNvSpPr txBox="1"/>
      </xdr:nvSpPr>
      <xdr:spPr>
        <a:xfrm>
          <a:off x="9372111" y="1677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142239</xdr:rowOff>
    </xdr:from>
    <xdr:to>
      <xdr:col>46</xdr:col>
      <xdr:colOff>38100</xdr:colOff>
      <xdr:row>97</xdr:row>
      <xdr:rowOff>72389</xdr:rowOff>
    </xdr:to>
    <xdr:sp macro="" textlink="">
      <xdr:nvSpPr>
        <xdr:cNvPr id="488" name="楕円 487"/>
        <xdr:cNvSpPr/>
      </xdr:nvSpPr>
      <xdr:spPr>
        <a:xfrm>
          <a:off x="8699500" y="166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63516</xdr:rowOff>
    </xdr:from>
    <xdr:ext cx="534377" cy="259045"/>
    <xdr:sp macro="" textlink="">
      <xdr:nvSpPr>
        <xdr:cNvPr id="489" name="テキスト ボックス 488"/>
        <xdr:cNvSpPr txBox="1"/>
      </xdr:nvSpPr>
      <xdr:spPr>
        <a:xfrm>
          <a:off x="8483111" y="1669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110248</xdr:rowOff>
    </xdr:from>
    <xdr:to>
      <xdr:col>41</xdr:col>
      <xdr:colOff>101600</xdr:colOff>
      <xdr:row>97</xdr:row>
      <xdr:rowOff>40398</xdr:rowOff>
    </xdr:to>
    <xdr:sp macro="" textlink="">
      <xdr:nvSpPr>
        <xdr:cNvPr id="490" name="楕円 489"/>
        <xdr:cNvSpPr/>
      </xdr:nvSpPr>
      <xdr:spPr>
        <a:xfrm>
          <a:off x="7810500" y="1656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56925</xdr:rowOff>
    </xdr:from>
    <xdr:ext cx="534377" cy="259045"/>
    <xdr:sp macro="" textlink="">
      <xdr:nvSpPr>
        <xdr:cNvPr id="491" name="テキスト ボックス 490"/>
        <xdr:cNvSpPr txBox="1"/>
      </xdr:nvSpPr>
      <xdr:spPr>
        <a:xfrm>
          <a:off x="7594111" y="1634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131420</xdr:rowOff>
    </xdr:from>
    <xdr:to>
      <xdr:col>36</xdr:col>
      <xdr:colOff>165100</xdr:colOff>
      <xdr:row>98</xdr:row>
      <xdr:rowOff>61570</xdr:rowOff>
    </xdr:to>
    <xdr:sp macro="" textlink="">
      <xdr:nvSpPr>
        <xdr:cNvPr id="492" name="楕円 491"/>
        <xdr:cNvSpPr/>
      </xdr:nvSpPr>
      <xdr:spPr>
        <a:xfrm>
          <a:off x="6921500" y="167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52697</xdr:rowOff>
    </xdr:from>
    <xdr:ext cx="534377" cy="259045"/>
    <xdr:sp macro="" textlink="">
      <xdr:nvSpPr>
        <xdr:cNvPr id="493" name="テキスト ボックス 492"/>
        <xdr:cNvSpPr txBox="1"/>
      </xdr:nvSpPr>
      <xdr:spPr>
        <a:xfrm>
          <a:off x="6705111" y="1685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109468</xdr:rowOff>
    </xdr:from>
    <xdr:to>
      <xdr:col>85</xdr:col>
      <xdr:colOff>127000</xdr:colOff>
      <xdr:row>36</xdr:row>
      <xdr:rowOff>129889</xdr:rowOff>
    </xdr:to>
    <xdr:cxnSp macro="">
      <xdr:nvCxnSpPr>
        <xdr:cNvPr id="522" name="直線コネクタ 521"/>
        <xdr:cNvCxnSpPr/>
      </xdr:nvCxnSpPr>
      <xdr:spPr>
        <a:xfrm flipV="1">
          <a:off x="15481300" y="6281668"/>
          <a:ext cx="8382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108896</xdr:rowOff>
    </xdr:from>
    <xdr:to>
      <xdr:col>81</xdr:col>
      <xdr:colOff>50800</xdr:colOff>
      <xdr:row>36</xdr:row>
      <xdr:rowOff>129889</xdr:rowOff>
    </xdr:to>
    <xdr:cxnSp macro="">
      <xdr:nvCxnSpPr>
        <xdr:cNvPr id="525" name="直線コネクタ 524"/>
        <xdr:cNvCxnSpPr/>
      </xdr:nvCxnSpPr>
      <xdr:spPr>
        <a:xfrm>
          <a:off x="14592300" y="6281096"/>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108896</xdr:rowOff>
    </xdr:from>
    <xdr:to>
      <xdr:col>76</xdr:col>
      <xdr:colOff>114300</xdr:colOff>
      <xdr:row>36</xdr:row>
      <xdr:rowOff>144044</xdr:rowOff>
    </xdr:to>
    <xdr:cxnSp macro="">
      <xdr:nvCxnSpPr>
        <xdr:cNvPr id="528" name="直線コネクタ 527"/>
        <xdr:cNvCxnSpPr/>
      </xdr:nvCxnSpPr>
      <xdr:spPr>
        <a:xfrm flipV="1">
          <a:off x="13703300" y="6281096"/>
          <a:ext cx="889000" cy="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144044</xdr:rowOff>
    </xdr:from>
    <xdr:to>
      <xdr:col>71</xdr:col>
      <xdr:colOff>177800</xdr:colOff>
      <xdr:row>36</xdr:row>
      <xdr:rowOff>150025</xdr:rowOff>
    </xdr:to>
    <xdr:cxnSp macro="">
      <xdr:nvCxnSpPr>
        <xdr:cNvPr id="531" name="直線コネクタ 530"/>
        <xdr:cNvCxnSpPr/>
      </xdr:nvCxnSpPr>
      <xdr:spPr>
        <a:xfrm flipV="1">
          <a:off x="12814300" y="6316244"/>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58668</xdr:rowOff>
    </xdr:from>
    <xdr:to>
      <xdr:col>85</xdr:col>
      <xdr:colOff>177800</xdr:colOff>
      <xdr:row>36</xdr:row>
      <xdr:rowOff>160268</xdr:rowOff>
    </xdr:to>
    <xdr:sp macro="" textlink="">
      <xdr:nvSpPr>
        <xdr:cNvPr id="541" name="楕円 540"/>
        <xdr:cNvSpPr/>
      </xdr:nvSpPr>
      <xdr:spPr>
        <a:xfrm>
          <a:off x="16268700" y="623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81545</xdr:rowOff>
    </xdr:from>
    <xdr:ext cx="534377" cy="259045"/>
    <xdr:sp macro="" textlink="">
      <xdr:nvSpPr>
        <xdr:cNvPr id="542" name="消防費該当値テキスト"/>
        <xdr:cNvSpPr txBox="1"/>
      </xdr:nvSpPr>
      <xdr:spPr>
        <a:xfrm>
          <a:off x="16370300" y="608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79089</xdr:rowOff>
    </xdr:from>
    <xdr:to>
      <xdr:col>81</xdr:col>
      <xdr:colOff>101600</xdr:colOff>
      <xdr:row>37</xdr:row>
      <xdr:rowOff>9239</xdr:rowOff>
    </xdr:to>
    <xdr:sp macro="" textlink="">
      <xdr:nvSpPr>
        <xdr:cNvPr id="543" name="楕円 542"/>
        <xdr:cNvSpPr/>
      </xdr:nvSpPr>
      <xdr:spPr>
        <a:xfrm>
          <a:off x="15430500" y="6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25766</xdr:rowOff>
    </xdr:from>
    <xdr:ext cx="534377" cy="259045"/>
    <xdr:sp macro="" textlink="">
      <xdr:nvSpPr>
        <xdr:cNvPr id="544" name="テキスト ボックス 543"/>
        <xdr:cNvSpPr txBox="1"/>
      </xdr:nvSpPr>
      <xdr:spPr>
        <a:xfrm>
          <a:off x="15214111" y="60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58096</xdr:rowOff>
    </xdr:from>
    <xdr:to>
      <xdr:col>76</xdr:col>
      <xdr:colOff>165100</xdr:colOff>
      <xdr:row>36</xdr:row>
      <xdr:rowOff>159696</xdr:rowOff>
    </xdr:to>
    <xdr:sp macro="" textlink="">
      <xdr:nvSpPr>
        <xdr:cNvPr id="545" name="楕円 544"/>
        <xdr:cNvSpPr/>
      </xdr:nvSpPr>
      <xdr:spPr>
        <a:xfrm>
          <a:off x="14541500" y="62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4773</xdr:rowOff>
    </xdr:from>
    <xdr:ext cx="534377" cy="259045"/>
    <xdr:sp macro="" textlink="">
      <xdr:nvSpPr>
        <xdr:cNvPr id="546" name="テキスト ボックス 545"/>
        <xdr:cNvSpPr txBox="1"/>
      </xdr:nvSpPr>
      <xdr:spPr>
        <a:xfrm>
          <a:off x="14325111" y="600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93244</xdr:rowOff>
    </xdr:from>
    <xdr:to>
      <xdr:col>72</xdr:col>
      <xdr:colOff>38100</xdr:colOff>
      <xdr:row>37</xdr:row>
      <xdr:rowOff>23394</xdr:rowOff>
    </xdr:to>
    <xdr:sp macro="" textlink="">
      <xdr:nvSpPr>
        <xdr:cNvPr id="547" name="楕円 546"/>
        <xdr:cNvSpPr/>
      </xdr:nvSpPr>
      <xdr:spPr>
        <a:xfrm>
          <a:off x="13652500" y="62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39921</xdr:rowOff>
    </xdr:from>
    <xdr:ext cx="534377" cy="259045"/>
    <xdr:sp macro="" textlink="">
      <xdr:nvSpPr>
        <xdr:cNvPr id="548" name="テキスト ボックス 547"/>
        <xdr:cNvSpPr txBox="1"/>
      </xdr:nvSpPr>
      <xdr:spPr>
        <a:xfrm>
          <a:off x="13436111" y="604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99225</xdr:rowOff>
    </xdr:from>
    <xdr:to>
      <xdr:col>67</xdr:col>
      <xdr:colOff>101600</xdr:colOff>
      <xdr:row>37</xdr:row>
      <xdr:rowOff>29375</xdr:rowOff>
    </xdr:to>
    <xdr:sp macro="" textlink="">
      <xdr:nvSpPr>
        <xdr:cNvPr id="549" name="楕円 548"/>
        <xdr:cNvSpPr/>
      </xdr:nvSpPr>
      <xdr:spPr>
        <a:xfrm>
          <a:off x="12763500" y="627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45902</xdr:rowOff>
    </xdr:from>
    <xdr:ext cx="534377" cy="259045"/>
    <xdr:sp macro="" textlink="">
      <xdr:nvSpPr>
        <xdr:cNvPr id="550" name="テキスト ボックス 549"/>
        <xdr:cNvSpPr txBox="1"/>
      </xdr:nvSpPr>
      <xdr:spPr>
        <a:xfrm>
          <a:off x="12547111" y="604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131170</xdr:rowOff>
    </xdr:from>
    <xdr:to>
      <xdr:col>85</xdr:col>
      <xdr:colOff>127000</xdr:colOff>
      <xdr:row>57</xdr:row>
      <xdr:rowOff>139557</xdr:rowOff>
    </xdr:to>
    <xdr:cxnSp macro="">
      <xdr:nvCxnSpPr>
        <xdr:cNvPr id="584" name="直線コネクタ 583"/>
        <xdr:cNvCxnSpPr/>
      </xdr:nvCxnSpPr>
      <xdr:spPr>
        <a:xfrm>
          <a:off x="15481300" y="9903820"/>
          <a:ext cx="838200" cy="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131170</xdr:rowOff>
    </xdr:from>
    <xdr:to>
      <xdr:col>81</xdr:col>
      <xdr:colOff>50800</xdr:colOff>
      <xdr:row>58</xdr:row>
      <xdr:rowOff>73692</xdr:rowOff>
    </xdr:to>
    <xdr:cxnSp macro="">
      <xdr:nvCxnSpPr>
        <xdr:cNvPr id="587" name="直線コネクタ 586"/>
        <xdr:cNvCxnSpPr/>
      </xdr:nvCxnSpPr>
      <xdr:spPr>
        <a:xfrm flipV="1">
          <a:off x="14592300" y="9903820"/>
          <a:ext cx="889000" cy="1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73692</xdr:rowOff>
    </xdr:from>
    <xdr:to>
      <xdr:col>76</xdr:col>
      <xdr:colOff>114300</xdr:colOff>
      <xdr:row>58</xdr:row>
      <xdr:rowOff>114640</xdr:rowOff>
    </xdr:to>
    <xdr:cxnSp macro="">
      <xdr:nvCxnSpPr>
        <xdr:cNvPr id="590" name="直線コネクタ 589"/>
        <xdr:cNvCxnSpPr/>
      </xdr:nvCxnSpPr>
      <xdr:spPr>
        <a:xfrm flipV="1">
          <a:off x="13703300" y="10017792"/>
          <a:ext cx="889000" cy="4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114640</xdr:rowOff>
    </xdr:from>
    <xdr:to>
      <xdr:col>71</xdr:col>
      <xdr:colOff>177800</xdr:colOff>
      <xdr:row>58</xdr:row>
      <xdr:rowOff>121712</xdr:rowOff>
    </xdr:to>
    <xdr:cxnSp macro="">
      <xdr:nvCxnSpPr>
        <xdr:cNvPr id="593" name="直線コネクタ 592"/>
        <xdr:cNvCxnSpPr/>
      </xdr:nvCxnSpPr>
      <xdr:spPr>
        <a:xfrm flipV="1">
          <a:off x="12814300" y="10058740"/>
          <a:ext cx="889000" cy="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88757</xdr:rowOff>
    </xdr:from>
    <xdr:to>
      <xdr:col>85</xdr:col>
      <xdr:colOff>177800</xdr:colOff>
      <xdr:row>58</xdr:row>
      <xdr:rowOff>18907</xdr:rowOff>
    </xdr:to>
    <xdr:sp macro="" textlink="">
      <xdr:nvSpPr>
        <xdr:cNvPr id="603" name="楕円 602"/>
        <xdr:cNvSpPr/>
      </xdr:nvSpPr>
      <xdr:spPr>
        <a:xfrm>
          <a:off x="16268700" y="986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67184</xdr:rowOff>
    </xdr:from>
    <xdr:ext cx="534377" cy="259045"/>
    <xdr:sp macro="" textlink="">
      <xdr:nvSpPr>
        <xdr:cNvPr id="604" name="教育費該当値テキスト"/>
        <xdr:cNvSpPr txBox="1"/>
      </xdr:nvSpPr>
      <xdr:spPr>
        <a:xfrm>
          <a:off x="16370300" y="983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80370</xdr:rowOff>
    </xdr:from>
    <xdr:to>
      <xdr:col>81</xdr:col>
      <xdr:colOff>101600</xdr:colOff>
      <xdr:row>58</xdr:row>
      <xdr:rowOff>10520</xdr:rowOff>
    </xdr:to>
    <xdr:sp macro="" textlink="">
      <xdr:nvSpPr>
        <xdr:cNvPr id="605" name="楕円 604"/>
        <xdr:cNvSpPr/>
      </xdr:nvSpPr>
      <xdr:spPr>
        <a:xfrm>
          <a:off x="15430500" y="985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1647</xdr:rowOff>
    </xdr:from>
    <xdr:ext cx="534377" cy="259045"/>
    <xdr:sp macro="" textlink="">
      <xdr:nvSpPr>
        <xdr:cNvPr id="606" name="テキスト ボックス 605"/>
        <xdr:cNvSpPr txBox="1"/>
      </xdr:nvSpPr>
      <xdr:spPr>
        <a:xfrm>
          <a:off x="15214111" y="994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22892</xdr:rowOff>
    </xdr:from>
    <xdr:to>
      <xdr:col>76</xdr:col>
      <xdr:colOff>165100</xdr:colOff>
      <xdr:row>58</xdr:row>
      <xdr:rowOff>124492</xdr:rowOff>
    </xdr:to>
    <xdr:sp macro="" textlink="">
      <xdr:nvSpPr>
        <xdr:cNvPr id="607" name="楕円 606"/>
        <xdr:cNvSpPr/>
      </xdr:nvSpPr>
      <xdr:spPr>
        <a:xfrm>
          <a:off x="14541500" y="99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115619</xdr:rowOff>
    </xdr:from>
    <xdr:ext cx="534377" cy="259045"/>
    <xdr:sp macro="" textlink="">
      <xdr:nvSpPr>
        <xdr:cNvPr id="608" name="テキスト ボックス 607"/>
        <xdr:cNvSpPr txBox="1"/>
      </xdr:nvSpPr>
      <xdr:spPr>
        <a:xfrm>
          <a:off x="14325111" y="1005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63840</xdr:rowOff>
    </xdr:from>
    <xdr:to>
      <xdr:col>72</xdr:col>
      <xdr:colOff>38100</xdr:colOff>
      <xdr:row>58</xdr:row>
      <xdr:rowOff>165440</xdr:rowOff>
    </xdr:to>
    <xdr:sp macro="" textlink="">
      <xdr:nvSpPr>
        <xdr:cNvPr id="609" name="楕円 608"/>
        <xdr:cNvSpPr/>
      </xdr:nvSpPr>
      <xdr:spPr>
        <a:xfrm>
          <a:off x="13652500" y="100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156567</xdr:rowOff>
    </xdr:from>
    <xdr:ext cx="534377" cy="259045"/>
    <xdr:sp macro="" textlink="">
      <xdr:nvSpPr>
        <xdr:cNvPr id="610" name="テキスト ボックス 609"/>
        <xdr:cNvSpPr txBox="1"/>
      </xdr:nvSpPr>
      <xdr:spPr>
        <a:xfrm>
          <a:off x="13436111" y="1010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70912</xdr:rowOff>
    </xdr:from>
    <xdr:to>
      <xdr:col>67</xdr:col>
      <xdr:colOff>101600</xdr:colOff>
      <xdr:row>59</xdr:row>
      <xdr:rowOff>1062</xdr:rowOff>
    </xdr:to>
    <xdr:sp macro="" textlink="">
      <xdr:nvSpPr>
        <xdr:cNvPr id="611" name="楕円 610"/>
        <xdr:cNvSpPr/>
      </xdr:nvSpPr>
      <xdr:spPr>
        <a:xfrm>
          <a:off x="12763500" y="1001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163639</xdr:rowOff>
    </xdr:from>
    <xdr:ext cx="534377" cy="259045"/>
    <xdr:sp macro="" textlink="">
      <xdr:nvSpPr>
        <xdr:cNvPr id="612" name="テキスト ボックス 611"/>
        <xdr:cNvSpPr txBox="1"/>
      </xdr:nvSpPr>
      <xdr:spPr>
        <a:xfrm>
          <a:off x="12547111" y="1010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43459</xdr:rowOff>
    </xdr:from>
    <xdr:to>
      <xdr:col>85</xdr:col>
      <xdr:colOff>127000</xdr:colOff>
      <xdr:row>79</xdr:row>
      <xdr:rowOff>43821</xdr:rowOff>
    </xdr:to>
    <xdr:cxnSp macro="">
      <xdr:nvCxnSpPr>
        <xdr:cNvPr id="641" name="直線コネクタ 640"/>
        <xdr:cNvCxnSpPr/>
      </xdr:nvCxnSpPr>
      <xdr:spPr>
        <a:xfrm>
          <a:off x="15481300" y="13588009"/>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36255</xdr:rowOff>
    </xdr:from>
    <xdr:to>
      <xdr:col>81</xdr:col>
      <xdr:colOff>50800</xdr:colOff>
      <xdr:row>79</xdr:row>
      <xdr:rowOff>43459</xdr:rowOff>
    </xdr:to>
    <xdr:cxnSp macro="">
      <xdr:nvCxnSpPr>
        <xdr:cNvPr id="644" name="直線コネクタ 643"/>
        <xdr:cNvCxnSpPr/>
      </xdr:nvCxnSpPr>
      <xdr:spPr>
        <a:xfrm>
          <a:off x="14592300" y="13580805"/>
          <a:ext cx="889000" cy="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36255</xdr:rowOff>
    </xdr:from>
    <xdr:to>
      <xdr:col>76</xdr:col>
      <xdr:colOff>114300</xdr:colOff>
      <xdr:row>79</xdr:row>
      <xdr:rowOff>36830</xdr:rowOff>
    </xdr:to>
    <xdr:cxnSp macro="">
      <xdr:nvCxnSpPr>
        <xdr:cNvPr id="647" name="直線コネクタ 646"/>
        <xdr:cNvCxnSpPr/>
      </xdr:nvCxnSpPr>
      <xdr:spPr>
        <a:xfrm flipV="1">
          <a:off x="13703300" y="13580805"/>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36830</xdr:rowOff>
    </xdr:from>
    <xdr:to>
      <xdr:col>71</xdr:col>
      <xdr:colOff>177800</xdr:colOff>
      <xdr:row>79</xdr:row>
      <xdr:rowOff>43723</xdr:rowOff>
    </xdr:to>
    <xdr:cxnSp macro="">
      <xdr:nvCxnSpPr>
        <xdr:cNvPr id="650" name="直線コネクタ 649"/>
        <xdr:cNvCxnSpPr/>
      </xdr:nvCxnSpPr>
      <xdr:spPr>
        <a:xfrm flipV="1">
          <a:off x="12814300" y="13581380"/>
          <a:ext cx="889000" cy="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83774</xdr:rowOff>
    </xdr:from>
    <xdr:ext cx="378565" cy="259045"/>
    <xdr:sp macro="" textlink="">
      <xdr:nvSpPr>
        <xdr:cNvPr id="652" name="テキスト ボックス 651"/>
        <xdr:cNvSpPr txBox="1"/>
      </xdr:nvSpPr>
      <xdr:spPr>
        <a:xfrm>
          <a:off x="13514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164471</xdr:rowOff>
    </xdr:from>
    <xdr:to>
      <xdr:col>85</xdr:col>
      <xdr:colOff>177800</xdr:colOff>
      <xdr:row>79</xdr:row>
      <xdr:rowOff>94621</xdr:rowOff>
    </xdr:to>
    <xdr:sp macro="" textlink="">
      <xdr:nvSpPr>
        <xdr:cNvPr id="660" name="楕円 659"/>
        <xdr:cNvSpPr/>
      </xdr:nvSpPr>
      <xdr:spPr>
        <a:xfrm>
          <a:off x="16268700" y="135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378565" cy="259045"/>
    <xdr:sp macro="" textlink="">
      <xdr:nvSpPr>
        <xdr:cNvPr id="661" name="災害復旧費該当値テキスト"/>
        <xdr:cNvSpPr txBox="1"/>
      </xdr:nvSpPr>
      <xdr:spPr>
        <a:xfrm>
          <a:off x="16370300" y="13510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164109</xdr:rowOff>
    </xdr:from>
    <xdr:to>
      <xdr:col>81</xdr:col>
      <xdr:colOff>101600</xdr:colOff>
      <xdr:row>79</xdr:row>
      <xdr:rowOff>94259</xdr:rowOff>
    </xdr:to>
    <xdr:sp macro="" textlink="">
      <xdr:nvSpPr>
        <xdr:cNvPr id="662" name="楕円 661"/>
        <xdr:cNvSpPr/>
      </xdr:nvSpPr>
      <xdr:spPr>
        <a:xfrm>
          <a:off x="154305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85386</xdr:rowOff>
    </xdr:from>
    <xdr:ext cx="378565" cy="259045"/>
    <xdr:sp macro="" textlink="">
      <xdr:nvSpPr>
        <xdr:cNvPr id="663" name="テキスト ボックス 662"/>
        <xdr:cNvSpPr txBox="1"/>
      </xdr:nvSpPr>
      <xdr:spPr>
        <a:xfrm>
          <a:off x="15292017" y="13629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156905</xdr:rowOff>
    </xdr:from>
    <xdr:to>
      <xdr:col>76</xdr:col>
      <xdr:colOff>165100</xdr:colOff>
      <xdr:row>79</xdr:row>
      <xdr:rowOff>87055</xdr:rowOff>
    </xdr:to>
    <xdr:sp macro="" textlink="">
      <xdr:nvSpPr>
        <xdr:cNvPr id="664" name="楕円 663"/>
        <xdr:cNvSpPr/>
      </xdr:nvSpPr>
      <xdr:spPr>
        <a:xfrm>
          <a:off x="14541500" y="1353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103582</xdr:rowOff>
    </xdr:from>
    <xdr:ext cx="469744" cy="259045"/>
    <xdr:sp macro="" textlink="">
      <xdr:nvSpPr>
        <xdr:cNvPr id="665" name="テキスト ボックス 664"/>
        <xdr:cNvSpPr txBox="1"/>
      </xdr:nvSpPr>
      <xdr:spPr>
        <a:xfrm>
          <a:off x="14357428" y="1330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157480</xdr:rowOff>
    </xdr:from>
    <xdr:to>
      <xdr:col>72</xdr:col>
      <xdr:colOff>38100</xdr:colOff>
      <xdr:row>79</xdr:row>
      <xdr:rowOff>87630</xdr:rowOff>
    </xdr:to>
    <xdr:sp macro="" textlink="">
      <xdr:nvSpPr>
        <xdr:cNvPr id="666" name="楕円 665"/>
        <xdr:cNvSpPr/>
      </xdr:nvSpPr>
      <xdr:spPr>
        <a:xfrm>
          <a:off x="13652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104157</xdr:rowOff>
    </xdr:from>
    <xdr:ext cx="469744" cy="259045"/>
    <xdr:sp macro="" textlink="">
      <xdr:nvSpPr>
        <xdr:cNvPr id="667" name="テキスト ボックス 666"/>
        <xdr:cNvSpPr txBox="1"/>
      </xdr:nvSpPr>
      <xdr:spPr>
        <a:xfrm>
          <a:off x="13468428" y="1330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164373</xdr:rowOff>
    </xdr:from>
    <xdr:to>
      <xdr:col>67</xdr:col>
      <xdr:colOff>101600</xdr:colOff>
      <xdr:row>79</xdr:row>
      <xdr:rowOff>94523</xdr:rowOff>
    </xdr:to>
    <xdr:sp macro="" textlink="">
      <xdr:nvSpPr>
        <xdr:cNvPr id="668" name="楕円 667"/>
        <xdr:cNvSpPr/>
      </xdr:nvSpPr>
      <xdr:spPr>
        <a:xfrm>
          <a:off x="12763500" y="1353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85650</xdr:rowOff>
    </xdr:from>
    <xdr:ext cx="378565" cy="259045"/>
    <xdr:sp macro="" textlink="">
      <xdr:nvSpPr>
        <xdr:cNvPr id="669" name="テキスト ボックス 668"/>
        <xdr:cNvSpPr txBox="1"/>
      </xdr:nvSpPr>
      <xdr:spPr>
        <a:xfrm>
          <a:off x="12625017" y="13630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80018</xdr:rowOff>
    </xdr:from>
    <xdr:to>
      <xdr:col>85</xdr:col>
      <xdr:colOff>127000</xdr:colOff>
      <xdr:row>97</xdr:row>
      <xdr:rowOff>91646</xdr:rowOff>
    </xdr:to>
    <xdr:cxnSp macro="">
      <xdr:nvCxnSpPr>
        <xdr:cNvPr id="700" name="直線コネクタ 699"/>
        <xdr:cNvCxnSpPr/>
      </xdr:nvCxnSpPr>
      <xdr:spPr>
        <a:xfrm flipV="1">
          <a:off x="15481300" y="16710668"/>
          <a:ext cx="8382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91646</xdr:rowOff>
    </xdr:from>
    <xdr:to>
      <xdr:col>81</xdr:col>
      <xdr:colOff>50800</xdr:colOff>
      <xdr:row>97</xdr:row>
      <xdr:rowOff>95368</xdr:rowOff>
    </xdr:to>
    <xdr:cxnSp macro="">
      <xdr:nvCxnSpPr>
        <xdr:cNvPr id="703" name="直線コネクタ 702"/>
        <xdr:cNvCxnSpPr/>
      </xdr:nvCxnSpPr>
      <xdr:spPr>
        <a:xfrm flipV="1">
          <a:off x="14592300" y="16722296"/>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94193</xdr:rowOff>
    </xdr:from>
    <xdr:to>
      <xdr:col>76</xdr:col>
      <xdr:colOff>114300</xdr:colOff>
      <xdr:row>97</xdr:row>
      <xdr:rowOff>95368</xdr:rowOff>
    </xdr:to>
    <xdr:cxnSp macro="">
      <xdr:nvCxnSpPr>
        <xdr:cNvPr id="706" name="直線コネクタ 705"/>
        <xdr:cNvCxnSpPr/>
      </xdr:nvCxnSpPr>
      <xdr:spPr>
        <a:xfrm>
          <a:off x="13703300" y="16724843"/>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89946</xdr:rowOff>
    </xdr:from>
    <xdr:to>
      <xdr:col>71</xdr:col>
      <xdr:colOff>177800</xdr:colOff>
      <xdr:row>97</xdr:row>
      <xdr:rowOff>94193</xdr:rowOff>
    </xdr:to>
    <xdr:cxnSp macro="">
      <xdr:nvCxnSpPr>
        <xdr:cNvPr id="709" name="直線コネクタ 708"/>
        <xdr:cNvCxnSpPr/>
      </xdr:nvCxnSpPr>
      <xdr:spPr>
        <a:xfrm>
          <a:off x="12814300" y="16720596"/>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29218</xdr:rowOff>
    </xdr:from>
    <xdr:to>
      <xdr:col>85</xdr:col>
      <xdr:colOff>177800</xdr:colOff>
      <xdr:row>97</xdr:row>
      <xdr:rowOff>130818</xdr:rowOff>
    </xdr:to>
    <xdr:sp macro="" textlink="">
      <xdr:nvSpPr>
        <xdr:cNvPr id="719" name="楕円 718"/>
        <xdr:cNvSpPr/>
      </xdr:nvSpPr>
      <xdr:spPr>
        <a:xfrm>
          <a:off x="16268700" y="166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7645</xdr:rowOff>
    </xdr:from>
    <xdr:ext cx="534377" cy="259045"/>
    <xdr:sp macro="" textlink="">
      <xdr:nvSpPr>
        <xdr:cNvPr id="720" name="公債費該当値テキスト"/>
        <xdr:cNvSpPr txBox="1"/>
      </xdr:nvSpPr>
      <xdr:spPr>
        <a:xfrm>
          <a:off x="16370300" y="1663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40846</xdr:rowOff>
    </xdr:from>
    <xdr:to>
      <xdr:col>81</xdr:col>
      <xdr:colOff>101600</xdr:colOff>
      <xdr:row>97</xdr:row>
      <xdr:rowOff>142446</xdr:rowOff>
    </xdr:to>
    <xdr:sp macro="" textlink="">
      <xdr:nvSpPr>
        <xdr:cNvPr id="721" name="楕円 720"/>
        <xdr:cNvSpPr/>
      </xdr:nvSpPr>
      <xdr:spPr>
        <a:xfrm>
          <a:off x="15430500" y="1667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133573</xdr:rowOff>
    </xdr:from>
    <xdr:ext cx="534377" cy="259045"/>
    <xdr:sp macro="" textlink="">
      <xdr:nvSpPr>
        <xdr:cNvPr id="722" name="テキスト ボックス 721"/>
        <xdr:cNvSpPr txBox="1"/>
      </xdr:nvSpPr>
      <xdr:spPr>
        <a:xfrm>
          <a:off x="15214111" y="1676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44568</xdr:rowOff>
    </xdr:from>
    <xdr:to>
      <xdr:col>76</xdr:col>
      <xdr:colOff>165100</xdr:colOff>
      <xdr:row>97</xdr:row>
      <xdr:rowOff>146168</xdr:rowOff>
    </xdr:to>
    <xdr:sp macro="" textlink="">
      <xdr:nvSpPr>
        <xdr:cNvPr id="723" name="楕円 722"/>
        <xdr:cNvSpPr/>
      </xdr:nvSpPr>
      <xdr:spPr>
        <a:xfrm>
          <a:off x="14541500" y="1667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137295</xdr:rowOff>
    </xdr:from>
    <xdr:ext cx="534377" cy="259045"/>
    <xdr:sp macro="" textlink="">
      <xdr:nvSpPr>
        <xdr:cNvPr id="724" name="テキスト ボックス 723"/>
        <xdr:cNvSpPr txBox="1"/>
      </xdr:nvSpPr>
      <xdr:spPr>
        <a:xfrm>
          <a:off x="14325111" y="1676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43393</xdr:rowOff>
    </xdr:from>
    <xdr:to>
      <xdr:col>72</xdr:col>
      <xdr:colOff>38100</xdr:colOff>
      <xdr:row>97</xdr:row>
      <xdr:rowOff>144993</xdr:rowOff>
    </xdr:to>
    <xdr:sp macro="" textlink="">
      <xdr:nvSpPr>
        <xdr:cNvPr id="725" name="楕円 724"/>
        <xdr:cNvSpPr/>
      </xdr:nvSpPr>
      <xdr:spPr>
        <a:xfrm>
          <a:off x="13652500" y="1667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136120</xdr:rowOff>
    </xdr:from>
    <xdr:ext cx="534377" cy="259045"/>
    <xdr:sp macro="" textlink="">
      <xdr:nvSpPr>
        <xdr:cNvPr id="726" name="テキスト ボックス 725"/>
        <xdr:cNvSpPr txBox="1"/>
      </xdr:nvSpPr>
      <xdr:spPr>
        <a:xfrm>
          <a:off x="13436111" y="1676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39146</xdr:rowOff>
    </xdr:from>
    <xdr:to>
      <xdr:col>67</xdr:col>
      <xdr:colOff>101600</xdr:colOff>
      <xdr:row>97</xdr:row>
      <xdr:rowOff>140746</xdr:rowOff>
    </xdr:to>
    <xdr:sp macro="" textlink="">
      <xdr:nvSpPr>
        <xdr:cNvPr id="727" name="楕円 726"/>
        <xdr:cNvSpPr/>
      </xdr:nvSpPr>
      <xdr:spPr>
        <a:xfrm>
          <a:off x="12763500" y="1666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131873</xdr:rowOff>
    </xdr:from>
    <xdr:ext cx="534377" cy="259045"/>
    <xdr:sp macro="" textlink="">
      <xdr:nvSpPr>
        <xdr:cNvPr id="728" name="テキスト ボックス 727"/>
        <xdr:cNvSpPr txBox="1"/>
      </xdr:nvSpPr>
      <xdr:spPr>
        <a:xfrm>
          <a:off x="12547111" y="1676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消防費は、住民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23,587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円となっている。これは全国平均、愛知県平均を上回り、類似団体内平均値と比較してもおおよそ</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倍ほどの額となっている。この要因として挙げられることは、南知多町と組織する知多南部消防組合に対する分担金の占める割合が高いことに加え、消防団に対する支出も多い。これは美浜町の面積が大きく、集落が東西に分かれているため人口に対して消防団の班数、団員数が多く、それに伴い経費も嵩む状況である。こうした現状を改善すべく、消防団の再編への取り組みが急務と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衛生費においても、住民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45,952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円となっており、全国平均、愛知県平均を上回り、類似団体内平均値と比較してもおおよそ</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倍ほどの額となった。この要因としては知多南部衛生組合による火葬場建設事業に伴う分担金の増や知多南部広域環境組合によるごみ処理施設建設事業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に伴う分担金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の増が挙げられる。令和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年度以降も火葬場建設事業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ごみ処理施設建設事業の実施により分担金は増加すると見込まれる。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財政調整基金残高の標準財政規模比について、昨年度から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土地開発基金からの繰入れや新型コロナウイルス感染症の影響により予定していた行事が執行されなかったこと等が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今後の財政調整基金に関しては、公共施設整備基金等の特定目的基金の状況も踏まえ、総合的な見地から引き続き基金の適正管理に努める必要がある。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実質収支額については、町内企業の業績、地方交付税等についてより正確な収入予測に努めることによって平準化を図っていく。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全ての会計において赤字となっておらず問題はないが、国民健康保険特別会計において財政状況が悪化してきて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ことから、保険料の見直しを含む是正策が求められる。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5" zeroHeight="1" x14ac:dyDescent="0.25"/>
  <cols>
    <col min="1" max="11" width="2.1328125" style="188" customWidth="1"/>
    <col min="12" max="12" width="2.265625" style="188" customWidth="1"/>
    <col min="13" max="17" width="2.3984375" style="188" customWidth="1"/>
    <col min="18" max="119" width="2.1328125" style="188" customWidth="1"/>
    <col min="120" max="16384" width="0" style="188" hidden="1"/>
  </cols>
  <sheetData>
    <row r="1" spans="1:119" ht="33" customHeight="1" x14ac:dyDescent="0.2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3.25" thickBot="1" x14ac:dyDescent="0.3">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3">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10934386</v>
      </c>
      <c r="BO4" s="433"/>
      <c r="BP4" s="433"/>
      <c r="BQ4" s="433"/>
      <c r="BR4" s="433"/>
      <c r="BS4" s="433"/>
      <c r="BT4" s="433"/>
      <c r="BU4" s="434"/>
      <c r="BV4" s="432">
        <v>8184227</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6.4</v>
      </c>
      <c r="CU4" s="439"/>
      <c r="CV4" s="439"/>
      <c r="CW4" s="439"/>
      <c r="CX4" s="439"/>
      <c r="CY4" s="439"/>
      <c r="CZ4" s="439"/>
      <c r="DA4" s="440"/>
      <c r="DB4" s="438">
        <v>6.4</v>
      </c>
      <c r="DC4" s="439"/>
      <c r="DD4" s="439"/>
      <c r="DE4" s="439"/>
      <c r="DF4" s="439"/>
      <c r="DG4" s="439"/>
      <c r="DH4" s="439"/>
      <c r="DI4" s="440"/>
      <c r="DJ4" s="186"/>
      <c r="DK4" s="186"/>
      <c r="DL4" s="186"/>
      <c r="DM4" s="186"/>
      <c r="DN4" s="186"/>
      <c r="DO4" s="186"/>
    </row>
    <row r="5" spans="1:119" ht="18.75" customHeight="1" x14ac:dyDescent="0.2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10574647</v>
      </c>
      <c r="BO5" s="470"/>
      <c r="BP5" s="470"/>
      <c r="BQ5" s="470"/>
      <c r="BR5" s="470"/>
      <c r="BS5" s="470"/>
      <c r="BT5" s="470"/>
      <c r="BU5" s="471"/>
      <c r="BV5" s="469">
        <v>7864797</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87.2</v>
      </c>
      <c r="CU5" s="467"/>
      <c r="CV5" s="467"/>
      <c r="CW5" s="467"/>
      <c r="CX5" s="467"/>
      <c r="CY5" s="467"/>
      <c r="CZ5" s="467"/>
      <c r="DA5" s="468"/>
      <c r="DB5" s="466">
        <v>90.3</v>
      </c>
      <c r="DC5" s="467"/>
      <c r="DD5" s="467"/>
      <c r="DE5" s="467"/>
      <c r="DF5" s="467"/>
      <c r="DG5" s="467"/>
      <c r="DH5" s="467"/>
      <c r="DI5" s="468"/>
      <c r="DJ5" s="186"/>
      <c r="DK5" s="186"/>
      <c r="DL5" s="186"/>
      <c r="DM5" s="186"/>
      <c r="DN5" s="186"/>
      <c r="DO5" s="186"/>
    </row>
    <row r="6" spans="1:119" ht="18.75" customHeight="1" x14ac:dyDescent="0.2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359739</v>
      </c>
      <c r="BO6" s="470"/>
      <c r="BP6" s="470"/>
      <c r="BQ6" s="470"/>
      <c r="BR6" s="470"/>
      <c r="BS6" s="470"/>
      <c r="BT6" s="470"/>
      <c r="BU6" s="471"/>
      <c r="BV6" s="469">
        <v>319430</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93.3</v>
      </c>
      <c r="CU6" s="507"/>
      <c r="CV6" s="507"/>
      <c r="CW6" s="507"/>
      <c r="CX6" s="507"/>
      <c r="CY6" s="507"/>
      <c r="CZ6" s="507"/>
      <c r="DA6" s="508"/>
      <c r="DB6" s="506">
        <v>96.6</v>
      </c>
      <c r="DC6" s="507"/>
      <c r="DD6" s="507"/>
      <c r="DE6" s="507"/>
      <c r="DF6" s="507"/>
      <c r="DG6" s="507"/>
      <c r="DH6" s="507"/>
      <c r="DI6" s="508"/>
      <c r="DJ6" s="186"/>
      <c r="DK6" s="186"/>
      <c r="DL6" s="186"/>
      <c r="DM6" s="186"/>
      <c r="DN6" s="186"/>
      <c r="DO6" s="186"/>
    </row>
    <row r="7" spans="1:119" ht="18.75" customHeight="1" x14ac:dyDescent="0.2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18375</v>
      </c>
      <c r="BO7" s="470"/>
      <c r="BP7" s="470"/>
      <c r="BQ7" s="470"/>
      <c r="BR7" s="470"/>
      <c r="BS7" s="470"/>
      <c r="BT7" s="470"/>
      <c r="BU7" s="471"/>
      <c r="BV7" s="469">
        <v>319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5352359</v>
      </c>
      <c r="CU7" s="470"/>
      <c r="CV7" s="470"/>
      <c r="CW7" s="470"/>
      <c r="CX7" s="470"/>
      <c r="CY7" s="470"/>
      <c r="CZ7" s="470"/>
      <c r="DA7" s="471"/>
      <c r="DB7" s="469">
        <v>4959235</v>
      </c>
      <c r="DC7" s="470"/>
      <c r="DD7" s="470"/>
      <c r="DE7" s="470"/>
      <c r="DF7" s="470"/>
      <c r="DG7" s="470"/>
      <c r="DH7" s="470"/>
      <c r="DI7" s="471"/>
      <c r="DJ7" s="186"/>
      <c r="DK7" s="186"/>
      <c r="DL7" s="186"/>
      <c r="DM7" s="186"/>
      <c r="DN7" s="186"/>
      <c r="DO7" s="186"/>
    </row>
    <row r="8" spans="1:119" ht="18.75" customHeight="1" thickBot="1" x14ac:dyDescent="0.3">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341364</v>
      </c>
      <c r="BO8" s="470"/>
      <c r="BP8" s="470"/>
      <c r="BQ8" s="470"/>
      <c r="BR8" s="470"/>
      <c r="BS8" s="470"/>
      <c r="BT8" s="470"/>
      <c r="BU8" s="471"/>
      <c r="BV8" s="469">
        <v>319111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0.7</v>
      </c>
      <c r="CU8" s="510"/>
      <c r="CV8" s="510"/>
      <c r="CW8" s="510"/>
      <c r="CX8" s="510"/>
      <c r="CY8" s="510"/>
      <c r="CZ8" s="510"/>
      <c r="DA8" s="511"/>
      <c r="DB8" s="509">
        <v>0.71</v>
      </c>
      <c r="DC8" s="510"/>
      <c r="DD8" s="510"/>
      <c r="DE8" s="510"/>
      <c r="DF8" s="510"/>
      <c r="DG8" s="510"/>
      <c r="DH8" s="510"/>
      <c r="DI8" s="511"/>
      <c r="DJ8" s="186"/>
      <c r="DK8" s="186"/>
      <c r="DL8" s="186"/>
      <c r="DM8" s="186"/>
      <c r="DN8" s="186"/>
      <c r="DO8" s="186"/>
    </row>
    <row r="9" spans="1:119" ht="18.75" customHeight="1" thickBot="1" x14ac:dyDescent="0.3">
      <c r="A9" s="187"/>
      <c r="B9" s="463" t="s">
        <v>112</v>
      </c>
      <c r="C9" s="464"/>
      <c r="D9" s="464"/>
      <c r="E9" s="464"/>
      <c r="F9" s="464"/>
      <c r="G9" s="464"/>
      <c r="H9" s="464"/>
      <c r="I9" s="464"/>
      <c r="J9" s="464"/>
      <c r="K9" s="512"/>
      <c r="L9" s="513" t="s">
        <v>113</v>
      </c>
      <c r="M9" s="514"/>
      <c r="N9" s="514"/>
      <c r="O9" s="514"/>
      <c r="P9" s="514"/>
      <c r="Q9" s="515"/>
      <c r="R9" s="516">
        <v>22496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22253</v>
      </c>
      <c r="BO9" s="470"/>
      <c r="BP9" s="470"/>
      <c r="BQ9" s="470"/>
      <c r="BR9" s="470"/>
      <c r="BS9" s="470"/>
      <c r="BT9" s="470"/>
      <c r="BU9" s="471"/>
      <c r="BV9" s="469">
        <v>90372</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7.3</v>
      </c>
      <c r="CU9" s="467"/>
      <c r="CV9" s="467"/>
      <c r="CW9" s="467"/>
      <c r="CX9" s="467"/>
      <c r="CY9" s="467"/>
      <c r="CZ9" s="467"/>
      <c r="DA9" s="468"/>
      <c r="DB9" s="466">
        <v>7.1</v>
      </c>
      <c r="DC9" s="467"/>
      <c r="DD9" s="467"/>
      <c r="DE9" s="467"/>
      <c r="DF9" s="467"/>
      <c r="DG9" s="467"/>
      <c r="DH9" s="467"/>
      <c r="DI9" s="468"/>
      <c r="DJ9" s="186"/>
      <c r="DK9" s="186"/>
      <c r="DL9" s="186"/>
      <c r="DM9" s="186"/>
      <c r="DN9" s="186"/>
      <c r="DO9" s="186"/>
    </row>
    <row r="10" spans="1:119" ht="18.75" customHeight="1" thickBot="1" x14ac:dyDescent="0.3">
      <c r="A10" s="187"/>
      <c r="B10" s="463"/>
      <c r="C10" s="464"/>
      <c r="D10" s="464"/>
      <c r="E10" s="464"/>
      <c r="F10" s="464"/>
      <c r="G10" s="464"/>
      <c r="H10" s="464"/>
      <c r="I10" s="464"/>
      <c r="J10" s="464"/>
      <c r="K10" s="512"/>
      <c r="L10" s="519" t="s">
        <v>119</v>
      </c>
      <c r="M10" s="499"/>
      <c r="N10" s="499"/>
      <c r="O10" s="499"/>
      <c r="P10" s="499"/>
      <c r="Q10" s="500"/>
      <c r="R10" s="520">
        <v>23575</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300197</v>
      </c>
      <c r="BO10" s="470"/>
      <c r="BP10" s="470"/>
      <c r="BQ10" s="470"/>
      <c r="BR10" s="470"/>
      <c r="BS10" s="470"/>
      <c r="BT10" s="470"/>
      <c r="BU10" s="471"/>
      <c r="BV10" s="469">
        <v>100246</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3">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109</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25">
      <c r="A12" s="187"/>
      <c r="B12" s="529" t="s">
        <v>131</v>
      </c>
      <c r="C12" s="530"/>
      <c r="D12" s="530"/>
      <c r="E12" s="530"/>
      <c r="F12" s="530"/>
      <c r="G12" s="530"/>
      <c r="H12" s="530"/>
      <c r="I12" s="530"/>
      <c r="J12" s="530"/>
      <c r="K12" s="531"/>
      <c r="L12" s="538" t="s">
        <v>132</v>
      </c>
      <c r="M12" s="539"/>
      <c r="N12" s="539"/>
      <c r="O12" s="539"/>
      <c r="P12" s="539"/>
      <c r="Q12" s="540"/>
      <c r="R12" s="541">
        <v>21681</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323000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x14ac:dyDescent="0.25">
      <c r="A13" s="187"/>
      <c r="B13" s="532"/>
      <c r="C13" s="533"/>
      <c r="D13" s="533"/>
      <c r="E13" s="533"/>
      <c r="F13" s="533"/>
      <c r="G13" s="533"/>
      <c r="H13" s="533"/>
      <c r="I13" s="533"/>
      <c r="J13" s="533"/>
      <c r="K13" s="534"/>
      <c r="L13" s="197"/>
      <c r="M13" s="560" t="s">
        <v>141</v>
      </c>
      <c r="N13" s="561"/>
      <c r="O13" s="561"/>
      <c r="P13" s="561"/>
      <c r="Q13" s="562"/>
      <c r="R13" s="553">
        <v>21346</v>
      </c>
      <c r="S13" s="554"/>
      <c r="T13" s="554"/>
      <c r="U13" s="554"/>
      <c r="V13" s="555"/>
      <c r="W13" s="485" t="s">
        <v>142</v>
      </c>
      <c r="X13" s="486"/>
      <c r="Y13" s="486"/>
      <c r="Z13" s="486"/>
      <c r="AA13" s="486"/>
      <c r="AB13" s="476"/>
      <c r="AC13" s="520">
        <v>776</v>
      </c>
      <c r="AD13" s="521"/>
      <c r="AE13" s="521"/>
      <c r="AF13" s="521"/>
      <c r="AG13" s="563"/>
      <c r="AH13" s="520">
        <v>925</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322450</v>
      </c>
      <c r="BO13" s="470"/>
      <c r="BP13" s="470"/>
      <c r="BQ13" s="470"/>
      <c r="BR13" s="470"/>
      <c r="BS13" s="470"/>
      <c r="BT13" s="470"/>
      <c r="BU13" s="471"/>
      <c r="BV13" s="469">
        <v>-132382</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1.7</v>
      </c>
      <c r="CU13" s="467"/>
      <c r="CV13" s="467"/>
      <c r="CW13" s="467"/>
      <c r="CX13" s="467"/>
      <c r="CY13" s="467"/>
      <c r="CZ13" s="467"/>
      <c r="DA13" s="468"/>
      <c r="DB13" s="466">
        <v>1.8</v>
      </c>
      <c r="DC13" s="467"/>
      <c r="DD13" s="467"/>
      <c r="DE13" s="467"/>
      <c r="DF13" s="467"/>
      <c r="DG13" s="467"/>
      <c r="DH13" s="467"/>
      <c r="DI13" s="468"/>
      <c r="DJ13" s="186"/>
      <c r="DK13" s="186"/>
      <c r="DL13" s="186"/>
      <c r="DM13" s="186"/>
      <c r="DN13" s="186"/>
      <c r="DO13" s="186"/>
    </row>
    <row r="14" spans="1:119" ht="18.75" customHeight="1" thickBot="1" x14ac:dyDescent="0.3">
      <c r="A14" s="187"/>
      <c r="B14" s="532"/>
      <c r="C14" s="533"/>
      <c r="D14" s="533"/>
      <c r="E14" s="533"/>
      <c r="F14" s="533"/>
      <c r="G14" s="533"/>
      <c r="H14" s="533"/>
      <c r="I14" s="533"/>
      <c r="J14" s="533"/>
      <c r="K14" s="534"/>
      <c r="L14" s="550" t="s">
        <v>147</v>
      </c>
      <c r="M14" s="551"/>
      <c r="N14" s="551"/>
      <c r="O14" s="551"/>
      <c r="P14" s="551"/>
      <c r="Q14" s="552"/>
      <c r="R14" s="553">
        <v>21841</v>
      </c>
      <c r="S14" s="554"/>
      <c r="T14" s="554"/>
      <c r="U14" s="554"/>
      <c r="V14" s="555"/>
      <c r="W14" s="459"/>
      <c r="X14" s="460"/>
      <c r="Y14" s="460"/>
      <c r="Z14" s="460"/>
      <c r="AA14" s="460"/>
      <c r="AB14" s="449"/>
      <c r="AC14" s="556">
        <v>6.8</v>
      </c>
      <c r="AD14" s="557"/>
      <c r="AE14" s="557"/>
      <c r="AF14" s="557"/>
      <c r="AG14" s="558"/>
      <c r="AH14" s="556">
        <v>7.7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t="s">
        <v>149</v>
      </c>
      <c r="CU14" s="568"/>
      <c r="CV14" s="568"/>
      <c r="CW14" s="568"/>
      <c r="CX14" s="568"/>
      <c r="CY14" s="568"/>
      <c r="CZ14" s="568"/>
      <c r="DA14" s="569"/>
      <c r="DB14" s="567">
        <v>10.3</v>
      </c>
      <c r="DC14" s="568"/>
      <c r="DD14" s="568"/>
      <c r="DE14" s="568"/>
      <c r="DF14" s="568"/>
      <c r="DG14" s="568"/>
      <c r="DH14" s="568"/>
      <c r="DI14" s="569"/>
      <c r="DJ14" s="186"/>
      <c r="DK14" s="186"/>
      <c r="DL14" s="186"/>
      <c r="DM14" s="186"/>
      <c r="DN14" s="186"/>
      <c r="DO14" s="186"/>
    </row>
    <row r="15" spans="1:119" ht="18.75" customHeight="1" x14ac:dyDescent="0.25">
      <c r="A15" s="187"/>
      <c r="B15" s="532"/>
      <c r="C15" s="533"/>
      <c r="D15" s="533"/>
      <c r="E15" s="533"/>
      <c r="F15" s="533"/>
      <c r="G15" s="533"/>
      <c r="H15" s="533"/>
      <c r="I15" s="533"/>
      <c r="J15" s="533"/>
      <c r="K15" s="534"/>
      <c r="L15" s="197"/>
      <c r="M15" s="560" t="s">
        <v>150</v>
      </c>
      <c r="N15" s="561"/>
      <c r="O15" s="561"/>
      <c r="P15" s="561"/>
      <c r="Q15" s="562"/>
      <c r="R15" s="553">
        <v>21530</v>
      </c>
      <c r="S15" s="554"/>
      <c r="T15" s="554"/>
      <c r="U15" s="554"/>
      <c r="V15" s="555"/>
      <c r="W15" s="485" t="s">
        <v>151</v>
      </c>
      <c r="X15" s="486"/>
      <c r="Y15" s="486"/>
      <c r="Z15" s="486"/>
      <c r="AA15" s="486"/>
      <c r="AB15" s="476"/>
      <c r="AC15" s="520">
        <v>3392</v>
      </c>
      <c r="AD15" s="521"/>
      <c r="AE15" s="521"/>
      <c r="AF15" s="521"/>
      <c r="AG15" s="563"/>
      <c r="AH15" s="520">
        <v>3595</v>
      </c>
      <c r="AI15" s="521"/>
      <c r="AJ15" s="521"/>
      <c r="AK15" s="521"/>
      <c r="AL15" s="522"/>
      <c r="AM15" s="498"/>
      <c r="AN15" s="499"/>
      <c r="AO15" s="499"/>
      <c r="AP15" s="499"/>
      <c r="AQ15" s="499"/>
      <c r="AR15" s="499"/>
      <c r="AS15" s="499"/>
      <c r="AT15" s="500"/>
      <c r="AU15" s="501"/>
      <c r="AV15" s="502"/>
      <c r="AW15" s="502"/>
      <c r="AX15" s="502"/>
      <c r="AY15" s="429" t="s">
        <v>152</v>
      </c>
      <c r="AZ15" s="430"/>
      <c r="BA15" s="430"/>
      <c r="BB15" s="430"/>
      <c r="BC15" s="430"/>
      <c r="BD15" s="430"/>
      <c r="BE15" s="430"/>
      <c r="BF15" s="430"/>
      <c r="BG15" s="430"/>
      <c r="BH15" s="430"/>
      <c r="BI15" s="430"/>
      <c r="BJ15" s="430"/>
      <c r="BK15" s="430"/>
      <c r="BL15" s="430"/>
      <c r="BM15" s="431"/>
      <c r="BN15" s="432">
        <v>2890962</v>
      </c>
      <c r="BO15" s="433"/>
      <c r="BP15" s="433"/>
      <c r="BQ15" s="433"/>
      <c r="BR15" s="433"/>
      <c r="BS15" s="433"/>
      <c r="BT15" s="433"/>
      <c r="BU15" s="434"/>
      <c r="BV15" s="432">
        <v>2735587</v>
      </c>
      <c r="BW15" s="433"/>
      <c r="BX15" s="433"/>
      <c r="BY15" s="433"/>
      <c r="BZ15" s="433"/>
      <c r="CA15" s="433"/>
      <c r="CB15" s="433"/>
      <c r="CC15" s="434"/>
      <c r="CD15" s="570" t="s">
        <v>153</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5">
      <c r="A16" s="187"/>
      <c r="B16" s="532"/>
      <c r="C16" s="533"/>
      <c r="D16" s="533"/>
      <c r="E16" s="533"/>
      <c r="F16" s="533"/>
      <c r="G16" s="533"/>
      <c r="H16" s="533"/>
      <c r="I16" s="533"/>
      <c r="J16" s="533"/>
      <c r="K16" s="534"/>
      <c r="L16" s="550" t="s">
        <v>154</v>
      </c>
      <c r="M16" s="581"/>
      <c r="N16" s="581"/>
      <c r="O16" s="581"/>
      <c r="P16" s="581"/>
      <c r="Q16" s="582"/>
      <c r="R16" s="573" t="s">
        <v>155</v>
      </c>
      <c r="S16" s="574"/>
      <c r="T16" s="574"/>
      <c r="U16" s="574"/>
      <c r="V16" s="575"/>
      <c r="W16" s="459"/>
      <c r="X16" s="460"/>
      <c r="Y16" s="460"/>
      <c r="Z16" s="460"/>
      <c r="AA16" s="460"/>
      <c r="AB16" s="449"/>
      <c r="AC16" s="556">
        <v>29.7</v>
      </c>
      <c r="AD16" s="557"/>
      <c r="AE16" s="557"/>
      <c r="AF16" s="557"/>
      <c r="AG16" s="558"/>
      <c r="AH16" s="556">
        <v>29.8</v>
      </c>
      <c r="AI16" s="557"/>
      <c r="AJ16" s="557"/>
      <c r="AK16" s="557"/>
      <c r="AL16" s="559"/>
      <c r="AM16" s="498"/>
      <c r="AN16" s="499"/>
      <c r="AO16" s="499"/>
      <c r="AP16" s="499"/>
      <c r="AQ16" s="499"/>
      <c r="AR16" s="499"/>
      <c r="AS16" s="499"/>
      <c r="AT16" s="500"/>
      <c r="AU16" s="501"/>
      <c r="AV16" s="502"/>
      <c r="AW16" s="502"/>
      <c r="AX16" s="502"/>
      <c r="AY16" s="503" t="s">
        <v>156</v>
      </c>
      <c r="AZ16" s="504"/>
      <c r="BA16" s="504"/>
      <c r="BB16" s="504"/>
      <c r="BC16" s="504"/>
      <c r="BD16" s="504"/>
      <c r="BE16" s="504"/>
      <c r="BF16" s="504"/>
      <c r="BG16" s="504"/>
      <c r="BH16" s="504"/>
      <c r="BI16" s="504"/>
      <c r="BJ16" s="504"/>
      <c r="BK16" s="504"/>
      <c r="BL16" s="504"/>
      <c r="BM16" s="505"/>
      <c r="BN16" s="469">
        <v>4234300</v>
      </c>
      <c r="BO16" s="470"/>
      <c r="BP16" s="470"/>
      <c r="BQ16" s="470"/>
      <c r="BR16" s="470"/>
      <c r="BS16" s="470"/>
      <c r="BT16" s="470"/>
      <c r="BU16" s="471"/>
      <c r="BV16" s="469">
        <v>3888429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3">
      <c r="A17" s="187"/>
      <c r="B17" s="535"/>
      <c r="C17" s="536"/>
      <c r="D17" s="536"/>
      <c r="E17" s="536"/>
      <c r="F17" s="536"/>
      <c r="G17" s="536"/>
      <c r="H17" s="536"/>
      <c r="I17" s="536"/>
      <c r="J17" s="536"/>
      <c r="K17" s="537"/>
      <c r="L17" s="202"/>
      <c r="M17" s="576" t="s">
        <v>157</v>
      </c>
      <c r="N17" s="577"/>
      <c r="O17" s="577"/>
      <c r="P17" s="577"/>
      <c r="Q17" s="578"/>
      <c r="R17" s="573" t="s">
        <v>158</v>
      </c>
      <c r="S17" s="574"/>
      <c r="T17" s="574"/>
      <c r="U17" s="574"/>
      <c r="V17" s="575"/>
      <c r="W17" s="485" t="s">
        <v>159</v>
      </c>
      <c r="X17" s="486"/>
      <c r="Y17" s="486"/>
      <c r="Z17" s="486"/>
      <c r="AA17" s="486"/>
      <c r="AB17" s="476"/>
      <c r="AC17" s="520">
        <v>7249</v>
      </c>
      <c r="AD17" s="521"/>
      <c r="AE17" s="521"/>
      <c r="AF17" s="521"/>
      <c r="AG17" s="563"/>
      <c r="AH17" s="520">
        <v>7556</v>
      </c>
      <c r="AI17" s="521"/>
      <c r="AJ17" s="521"/>
      <c r="AK17" s="521"/>
      <c r="AL17" s="522"/>
      <c r="AM17" s="498"/>
      <c r="AN17" s="499"/>
      <c r="AO17" s="499"/>
      <c r="AP17" s="499"/>
      <c r="AQ17" s="499"/>
      <c r="AR17" s="499"/>
      <c r="AS17" s="499"/>
      <c r="AT17" s="500"/>
      <c r="AU17" s="501"/>
      <c r="AV17" s="502"/>
      <c r="AW17" s="502"/>
      <c r="AX17" s="502"/>
      <c r="AY17" s="503" t="s">
        <v>160</v>
      </c>
      <c r="AZ17" s="504"/>
      <c r="BA17" s="504"/>
      <c r="BB17" s="504"/>
      <c r="BC17" s="504"/>
      <c r="BD17" s="504"/>
      <c r="BE17" s="504"/>
      <c r="BF17" s="504"/>
      <c r="BG17" s="504"/>
      <c r="BH17" s="504"/>
      <c r="BI17" s="504"/>
      <c r="BJ17" s="504"/>
      <c r="BK17" s="504"/>
      <c r="BL17" s="504"/>
      <c r="BM17" s="505"/>
      <c r="BN17" s="469">
        <v>3654553</v>
      </c>
      <c r="BO17" s="470"/>
      <c r="BP17" s="470"/>
      <c r="BQ17" s="470"/>
      <c r="BR17" s="470"/>
      <c r="BS17" s="470"/>
      <c r="BT17" s="470"/>
      <c r="BU17" s="471"/>
      <c r="BV17" s="469">
        <v>3476575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3">
      <c r="A18" s="187"/>
      <c r="B18" s="583" t="s">
        <v>161</v>
      </c>
      <c r="C18" s="512"/>
      <c r="D18" s="512"/>
      <c r="E18" s="584"/>
      <c r="F18" s="584"/>
      <c r="G18" s="584"/>
      <c r="H18" s="584"/>
      <c r="I18" s="584"/>
      <c r="J18" s="584"/>
      <c r="K18" s="584"/>
      <c r="L18" s="585">
        <v>46.2</v>
      </c>
      <c r="M18" s="585"/>
      <c r="N18" s="585"/>
      <c r="O18" s="585"/>
      <c r="P18" s="585"/>
      <c r="Q18" s="585"/>
      <c r="R18" s="586"/>
      <c r="S18" s="586"/>
      <c r="T18" s="586"/>
      <c r="U18" s="586"/>
      <c r="V18" s="587"/>
      <c r="W18" s="487"/>
      <c r="X18" s="488"/>
      <c r="Y18" s="488"/>
      <c r="Z18" s="488"/>
      <c r="AA18" s="488"/>
      <c r="AB18" s="479"/>
      <c r="AC18" s="588">
        <v>63.5</v>
      </c>
      <c r="AD18" s="589"/>
      <c r="AE18" s="589"/>
      <c r="AF18" s="589"/>
      <c r="AG18" s="590"/>
      <c r="AH18" s="588">
        <v>62.6</v>
      </c>
      <c r="AI18" s="589"/>
      <c r="AJ18" s="589"/>
      <c r="AK18" s="589"/>
      <c r="AL18" s="591"/>
      <c r="AM18" s="498"/>
      <c r="AN18" s="499"/>
      <c r="AO18" s="499"/>
      <c r="AP18" s="499"/>
      <c r="AQ18" s="499"/>
      <c r="AR18" s="499"/>
      <c r="AS18" s="499"/>
      <c r="AT18" s="500"/>
      <c r="AU18" s="501"/>
      <c r="AV18" s="502"/>
      <c r="AW18" s="502"/>
      <c r="AX18" s="502"/>
      <c r="AY18" s="503" t="s">
        <v>162</v>
      </c>
      <c r="AZ18" s="504"/>
      <c r="BA18" s="504"/>
      <c r="BB18" s="504"/>
      <c r="BC18" s="504"/>
      <c r="BD18" s="504"/>
      <c r="BE18" s="504"/>
      <c r="BF18" s="504"/>
      <c r="BG18" s="504"/>
      <c r="BH18" s="504"/>
      <c r="BI18" s="504"/>
      <c r="BJ18" s="504"/>
      <c r="BK18" s="504"/>
      <c r="BL18" s="504"/>
      <c r="BM18" s="505"/>
      <c r="BN18" s="469">
        <v>4704911</v>
      </c>
      <c r="BO18" s="470"/>
      <c r="BP18" s="470"/>
      <c r="BQ18" s="470"/>
      <c r="BR18" s="470"/>
      <c r="BS18" s="470"/>
      <c r="BT18" s="470"/>
      <c r="BU18" s="471"/>
      <c r="BV18" s="469">
        <v>4616905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3">
      <c r="A19" s="187"/>
      <c r="B19" s="583" t="s">
        <v>163</v>
      </c>
      <c r="C19" s="512"/>
      <c r="D19" s="512"/>
      <c r="E19" s="584"/>
      <c r="F19" s="584"/>
      <c r="G19" s="584"/>
      <c r="H19" s="584"/>
      <c r="I19" s="584"/>
      <c r="J19" s="584"/>
      <c r="K19" s="584"/>
      <c r="L19" s="592">
        <v>487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164</v>
      </c>
      <c r="AZ19" s="504"/>
      <c r="BA19" s="504"/>
      <c r="BB19" s="504"/>
      <c r="BC19" s="504"/>
      <c r="BD19" s="504"/>
      <c r="BE19" s="504"/>
      <c r="BF19" s="504"/>
      <c r="BG19" s="504"/>
      <c r="BH19" s="504"/>
      <c r="BI19" s="504"/>
      <c r="BJ19" s="504"/>
      <c r="BK19" s="504"/>
      <c r="BL19" s="504"/>
      <c r="BM19" s="505"/>
      <c r="BN19" s="469">
        <v>6453501</v>
      </c>
      <c r="BO19" s="470"/>
      <c r="BP19" s="470"/>
      <c r="BQ19" s="470"/>
      <c r="BR19" s="470"/>
      <c r="BS19" s="470"/>
      <c r="BT19" s="470"/>
      <c r="BU19" s="471"/>
      <c r="BV19" s="469">
        <v>6127794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3">
      <c r="A20" s="187"/>
      <c r="B20" s="583" t="s">
        <v>165</v>
      </c>
      <c r="C20" s="512"/>
      <c r="D20" s="512"/>
      <c r="E20" s="584"/>
      <c r="F20" s="584"/>
      <c r="G20" s="584"/>
      <c r="H20" s="584"/>
      <c r="I20" s="584"/>
      <c r="J20" s="584"/>
      <c r="K20" s="584"/>
      <c r="L20" s="592">
        <v>9530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5">
      <c r="A21" s="187"/>
      <c r="B21" s="603" t="s">
        <v>166</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3">
      <c r="A22" s="187"/>
      <c r="B22" s="606" t="s">
        <v>167</v>
      </c>
      <c r="C22" s="607"/>
      <c r="D22" s="608"/>
      <c r="E22" s="481" t="s">
        <v>1</v>
      </c>
      <c r="F22" s="486"/>
      <c r="G22" s="486"/>
      <c r="H22" s="486"/>
      <c r="I22" s="486"/>
      <c r="J22" s="486"/>
      <c r="K22" s="476"/>
      <c r="L22" s="481" t="s">
        <v>168</v>
      </c>
      <c r="M22" s="486"/>
      <c r="N22" s="486"/>
      <c r="O22" s="486"/>
      <c r="P22" s="476"/>
      <c r="Q22" s="615" t="s">
        <v>169</v>
      </c>
      <c r="R22" s="616"/>
      <c r="S22" s="616"/>
      <c r="T22" s="616"/>
      <c r="U22" s="616"/>
      <c r="V22" s="617"/>
      <c r="W22" s="621" t="s">
        <v>170</v>
      </c>
      <c r="X22" s="607"/>
      <c r="Y22" s="608"/>
      <c r="Z22" s="481" t="s">
        <v>1</v>
      </c>
      <c r="AA22" s="486"/>
      <c r="AB22" s="486"/>
      <c r="AC22" s="486"/>
      <c r="AD22" s="486"/>
      <c r="AE22" s="486"/>
      <c r="AF22" s="486"/>
      <c r="AG22" s="476"/>
      <c r="AH22" s="634" t="s">
        <v>171</v>
      </c>
      <c r="AI22" s="486"/>
      <c r="AJ22" s="486"/>
      <c r="AK22" s="486"/>
      <c r="AL22" s="476"/>
      <c r="AM22" s="634" t="s">
        <v>172</v>
      </c>
      <c r="AN22" s="635"/>
      <c r="AO22" s="635"/>
      <c r="AP22" s="635"/>
      <c r="AQ22" s="635"/>
      <c r="AR22" s="636"/>
      <c r="AS22" s="615" t="s">
        <v>169</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173</v>
      </c>
      <c r="AZ23" s="430"/>
      <c r="BA23" s="430"/>
      <c r="BB23" s="430"/>
      <c r="BC23" s="430"/>
      <c r="BD23" s="430"/>
      <c r="BE23" s="430"/>
      <c r="BF23" s="430"/>
      <c r="BG23" s="430"/>
      <c r="BH23" s="430"/>
      <c r="BI23" s="430"/>
      <c r="BJ23" s="430"/>
      <c r="BK23" s="430"/>
      <c r="BL23" s="430"/>
      <c r="BM23" s="431"/>
      <c r="BN23" s="469">
        <v>6486592</v>
      </c>
      <c r="BO23" s="470"/>
      <c r="BP23" s="470"/>
      <c r="BQ23" s="470"/>
      <c r="BR23" s="470"/>
      <c r="BS23" s="470"/>
      <c r="BT23" s="470"/>
      <c r="BU23" s="471"/>
      <c r="BV23" s="469">
        <v>6361127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3">
      <c r="A24" s="187"/>
      <c r="B24" s="609"/>
      <c r="C24" s="610"/>
      <c r="D24" s="611"/>
      <c r="E24" s="519" t="s">
        <v>174</v>
      </c>
      <c r="F24" s="499"/>
      <c r="G24" s="499"/>
      <c r="H24" s="499"/>
      <c r="I24" s="499"/>
      <c r="J24" s="499"/>
      <c r="K24" s="500"/>
      <c r="L24" s="520">
        <v>1</v>
      </c>
      <c r="M24" s="521"/>
      <c r="N24" s="521"/>
      <c r="O24" s="521"/>
      <c r="P24" s="563"/>
      <c r="Q24" s="520">
        <v>8050</v>
      </c>
      <c r="R24" s="521"/>
      <c r="S24" s="521"/>
      <c r="T24" s="521"/>
      <c r="U24" s="521"/>
      <c r="V24" s="563"/>
      <c r="W24" s="622"/>
      <c r="X24" s="610"/>
      <c r="Y24" s="611"/>
      <c r="Z24" s="519" t="s">
        <v>175</v>
      </c>
      <c r="AA24" s="499"/>
      <c r="AB24" s="499"/>
      <c r="AC24" s="499"/>
      <c r="AD24" s="499"/>
      <c r="AE24" s="499"/>
      <c r="AF24" s="499"/>
      <c r="AG24" s="500"/>
      <c r="AH24" s="520">
        <v>177</v>
      </c>
      <c r="AI24" s="521"/>
      <c r="AJ24" s="521"/>
      <c r="AK24" s="521"/>
      <c r="AL24" s="563"/>
      <c r="AM24" s="520">
        <v>520557</v>
      </c>
      <c r="AN24" s="521"/>
      <c r="AO24" s="521"/>
      <c r="AP24" s="521"/>
      <c r="AQ24" s="521"/>
      <c r="AR24" s="563"/>
      <c r="AS24" s="520">
        <v>2941</v>
      </c>
      <c r="AT24" s="521"/>
      <c r="AU24" s="521"/>
      <c r="AV24" s="521"/>
      <c r="AW24" s="521"/>
      <c r="AX24" s="522"/>
      <c r="AY24" s="642" t="s">
        <v>176</v>
      </c>
      <c r="AZ24" s="643"/>
      <c r="BA24" s="643"/>
      <c r="BB24" s="643"/>
      <c r="BC24" s="643"/>
      <c r="BD24" s="643"/>
      <c r="BE24" s="643"/>
      <c r="BF24" s="643"/>
      <c r="BG24" s="643"/>
      <c r="BH24" s="643"/>
      <c r="BI24" s="643"/>
      <c r="BJ24" s="643"/>
      <c r="BK24" s="643"/>
      <c r="BL24" s="643"/>
      <c r="BM24" s="644"/>
      <c r="BN24" s="469">
        <v>6152429</v>
      </c>
      <c r="BO24" s="470"/>
      <c r="BP24" s="470"/>
      <c r="BQ24" s="470"/>
      <c r="BR24" s="470"/>
      <c r="BS24" s="470"/>
      <c r="BT24" s="470"/>
      <c r="BU24" s="471"/>
      <c r="BV24" s="469">
        <v>6041737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5">
      <c r="A25" s="187"/>
      <c r="B25" s="609"/>
      <c r="C25" s="610"/>
      <c r="D25" s="611"/>
      <c r="E25" s="519" t="s">
        <v>177</v>
      </c>
      <c r="F25" s="499"/>
      <c r="G25" s="499"/>
      <c r="H25" s="499"/>
      <c r="I25" s="499"/>
      <c r="J25" s="499"/>
      <c r="K25" s="500"/>
      <c r="L25" s="520">
        <v>1</v>
      </c>
      <c r="M25" s="521"/>
      <c r="N25" s="521"/>
      <c r="O25" s="521"/>
      <c r="P25" s="563"/>
      <c r="Q25" s="520">
        <v>6300</v>
      </c>
      <c r="R25" s="521"/>
      <c r="S25" s="521"/>
      <c r="T25" s="521"/>
      <c r="U25" s="521"/>
      <c r="V25" s="563"/>
      <c r="W25" s="622"/>
      <c r="X25" s="610"/>
      <c r="Y25" s="611"/>
      <c r="Z25" s="519" t="s">
        <v>178</v>
      </c>
      <c r="AA25" s="499"/>
      <c r="AB25" s="499"/>
      <c r="AC25" s="499"/>
      <c r="AD25" s="499"/>
      <c r="AE25" s="499"/>
      <c r="AF25" s="499"/>
      <c r="AG25" s="500"/>
      <c r="AH25" s="520" t="s">
        <v>149</v>
      </c>
      <c r="AI25" s="521"/>
      <c r="AJ25" s="521"/>
      <c r="AK25" s="521"/>
      <c r="AL25" s="563"/>
      <c r="AM25" s="520" t="s">
        <v>149</v>
      </c>
      <c r="AN25" s="521"/>
      <c r="AO25" s="521"/>
      <c r="AP25" s="521"/>
      <c r="AQ25" s="521"/>
      <c r="AR25" s="563"/>
      <c r="AS25" s="520" t="s">
        <v>149</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3485102</v>
      </c>
      <c r="BO25" s="433"/>
      <c r="BP25" s="433"/>
      <c r="BQ25" s="433"/>
      <c r="BR25" s="433"/>
      <c r="BS25" s="433"/>
      <c r="BT25" s="433"/>
      <c r="BU25" s="434"/>
      <c r="BV25" s="432">
        <v>3830884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5">
      <c r="A26" s="187"/>
      <c r="B26" s="609"/>
      <c r="C26" s="610"/>
      <c r="D26" s="611"/>
      <c r="E26" s="519" t="s">
        <v>180</v>
      </c>
      <c r="F26" s="499"/>
      <c r="G26" s="499"/>
      <c r="H26" s="499"/>
      <c r="I26" s="499"/>
      <c r="J26" s="499"/>
      <c r="K26" s="500"/>
      <c r="L26" s="520">
        <v>1</v>
      </c>
      <c r="M26" s="521"/>
      <c r="N26" s="521"/>
      <c r="O26" s="521"/>
      <c r="P26" s="563"/>
      <c r="Q26" s="520">
        <v>5820</v>
      </c>
      <c r="R26" s="521"/>
      <c r="S26" s="521"/>
      <c r="T26" s="521"/>
      <c r="U26" s="521"/>
      <c r="V26" s="563"/>
      <c r="W26" s="622"/>
      <c r="X26" s="610"/>
      <c r="Y26" s="611"/>
      <c r="Z26" s="519" t="s">
        <v>181</v>
      </c>
      <c r="AA26" s="632"/>
      <c r="AB26" s="632"/>
      <c r="AC26" s="632"/>
      <c r="AD26" s="632"/>
      <c r="AE26" s="632"/>
      <c r="AF26" s="632"/>
      <c r="AG26" s="633"/>
      <c r="AH26" s="520">
        <v>13</v>
      </c>
      <c r="AI26" s="521"/>
      <c r="AJ26" s="521"/>
      <c r="AK26" s="521"/>
      <c r="AL26" s="563"/>
      <c r="AM26" s="520">
        <v>29341</v>
      </c>
      <c r="AN26" s="521"/>
      <c r="AO26" s="521"/>
      <c r="AP26" s="521"/>
      <c r="AQ26" s="521"/>
      <c r="AR26" s="563"/>
      <c r="AS26" s="520">
        <v>2257</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130</v>
      </c>
      <c r="BO26" s="470"/>
      <c r="BP26" s="470"/>
      <c r="BQ26" s="470"/>
      <c r="BR26" s="470"/>
      <c r="BS26" s="470"/>
      <c r="BT26" s="470"/>
      <c r="BU26" s="471"/>
      <c r="BV26" s="469" t="s">
        <v>140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3">
      <c r="A27" s="187"/>
      <c r="B27" s="609"/>
      <c r="C27" s="610"/>
      <c r="D27" s="611"/>
      <c r="E27" s="519" t="s">
        <v>183</v>
      </c>
      <c r="F27" s="499"/>
      <c r="G27" s="499"/>
      <c r="H27" s="499"/>
      <c r="I27" s="499"/>
      <c r="J27" s="499"/>
      <c r="K27" s="500"/>
      <c r="L27" s="520">
        <v>1</v>
      </c>
      <c r="M27" s="521"/>
      <c r="N27" s="521"/>
      <c r="O27" s="521"/>
      <c r="P27" s="563"/>
      <c r="Q27" s="520">
        <v>3600</v>
      </c>
      <c r="R27" s="521"/>
      <c r="S27" s="521"/>
      <c r="T27" s="521"/>
      <c r="U27" s="521"/>
      <c r="V27" s="563"/>
      <c r="W27" s="622"/>
      <c r="X27" s="610"/>
      <c r="Y27" s="611"/>
      <c r="Z27" s="519" t="s">
        <v>184</v>
      </c>
      <c r="AA27" s="499"/>
      <c r="AB27" s="499"/>
      <c r="AC27" s="499"/>
      <c r="AD27" s="499"/>
      <c r="AE27" s="499"/>
      <c r="AF27" s="499"/>
      <c r="AG27" s="500"/>
      <c r="AH27" s="520" t="s">
        <v>149</v>
      </c>
      <c r="AI27" s="521"/>
      <c r="AJ27" s="521"/>
      <c r="AK27" s="521"/>
      <c r="AL27" s="563"/>
      <c r="AM27" s="520" t="s">
        <v>149</v>
      </c>
      <c r="AN27" s="521"/>
      <c r="AO27" s="521"/>
      <c r="AP27" s="521"/>
      <c r="AQ27" s="521"/>
      <c r="AR27" s="563"/>
      <c r="AS27" s="520" t="s">
        <v>149</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319217</v>
      </c>
      <c r="BO27" s="646"/>
      <c r="BP27" s="646"/>
      <c r="BQ27" s="646"/>
      <c r="BR27" s="646"/>
      <c r="BS27" s="646"/>
      <c r="BT27" s="646"/>
      <c r="BU27" s="647"/>
      <c r="BV27" s="645">
        <v>509165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5">
      <c r="A28" s="187"/>
      <c r="B28" s="609"/>
      <c r="C28" s="610"/>
      <c r="D28" s="611"/>
      <c r="E28" s="519" t="s">
        <v>186</v>
      </c>
      <c r="F28" s="499"/>
      <c r="G28" s="499"/>
      <c r="H28" s="499"/>
      <c r="I28" s="499"/>
      <c r="J28" s="499"/>
      <c r="K28" s="500"/>
      <c r="L28" s="520">
        <v>1</v>
      </c>
      <c r="M28" s="521"/>
      <c r="N28" s="521"/>
      <c r="O28" s="521"/>
      <c r="P28" s="563"/>
      <c r="Q28" s="520">
        <v>2760</v>
      </c>
      <c r="R28" s="521"/>
      <c r="S28" s="521"/>
      <c r="T28" s="521"/>
      <c r="U28" s="521"/>
      <c r="V28" s="563"/>
      <c r="W28" s="622"/>
      <c r="X28" s="610"/>
      <c r="Y28" s="611"/>
      <c r="Z28" s="519" t="s">
        <v>187</v>
      </c>
      <c r="AA28" s="499"/>
      <c r="AB28" s="499"/>
      <c r="AC28" s="499"/>
      <c r="AD28" s="499"/>
      <c r="AE28" s="499"/>
      <c r="AF28" s="499"/>
      <c r="AG28" s="500"/>
      <c r="AH28" s="520" t="s">
        <v>149</v>
      </c>
      <c r="AI28" s="521"/>
      <c r="AJ28" s="521"/>
      <c r="AK28" s="521"/>
      <c r="AL28" s="563"/>
      <c r="AM28" s="520" t="s">
        <v>149</v>
      </c>
      <c r="AN28" s="521"/>
      <c r="AO28" s="521"/>
      <c r="AP28" s="521"/>
      <c r="AQ28" s="521"/>
      <c r="AR28" s="563"/>
      <c r="AS28" s="520" t="s">
        <v>149</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879322</v>
      </c>
      <c r="BO28" s="433"/>
      <c r="BP28" s="433"/>
      <c r="BQ28" s="433"/>
      <c r="BR28" s="433"/>
      <c r="BS28" s="433"/>
      <c r="BT28" s="433"/>
      <c r="BU28" s="434"/>
      <c r="BV28" s="432">
        <v>579125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5">
      <c r="A29" s="187"/>
      <c r="B29" s="609"/>
      <c r="C29" s="610"/>
      <c r="D29" s="611"/>
      <c r="E29" s="519" t="s">
        <v>189</v>
      </c>
      <c r="F29" s="499"/>
      <c r="G29" s="499"/>
      <c r="H29" s="499"/>
      <c r="I29" s="499"/>
      <c r="J29" s="499"/>
      <c r="K29" s="500"/>
      <c r="L29" s="520">
        <v>12</v>
      </c>
      <c r="M29" s="521"/>
      <c r="N29" s="521"/>
      <c r="O29" s="521"/>
      <c r="P29" s="563"/>
      <c r="Q29" s="520">
        <v>2450</v>
      </c>
      <c r="R29" s="521"/>
      <c r="S29" s="521"/>
      <c r="T29" s="521"/>
      <c r="U29" s="521"/>
      <c r="V29" s="563"/>
      <c r="W29" s="623"/>
      <c r="X29" s="624"/>
      <c r="Y29" s="625"/>
      <c r="Z29" s="519" t="s">
        <v>190</v>
      </c>
      <c r="AA29" s="499"/>
      <c r="AB29" s="499"/>
      <c r="AC29" s="499"/>
      <c r="AD29" s="499"/>
      <c r="AE29" s="499"/>
      <c r="AF29" s="499"/>
      <c r="AG29" s="500"/>
      <c r="AH29" s="520">
        <v>177</v>
      </c>
      <c r="AI29" s="521"/>
      <c r="AJ29" s="521"/>
      <c r="AK29" s="521"/>
      <c r="AL29" s="563"/>
      <c r="AM29" s="520">
        <v>520557</v>
      </c>
      <c r="AN29" s="521"/>
      <c r="AO29" s="521"/>
      <c r="AP29" s="521"/>
      <c r="AQ29" s="521"/>
      <c r="AR29" s="563"/>
      <c r="AS29" s="520">
        <v>2941</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172701</v>
      </c>
      <c r="BO29" s="470"/>
      <c r="BP29" s="470"/>
      <c r="BQ29" s="470"/>
      <c r="BR29" s="470"/>
      <c r="BS29" s="470"/>
      <c r="BT29" s="470"/>
      <c r="BU29" s="471"/>
      <c r="BV29" s="469">
        <v>107346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3">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98.5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998794</v>
      </c>
      <c r="BO30" s="646"/>
      <c r="BP30" s="646"/>
      <c r="BQ30" s="646"/>
      <c r="BR30" s="646"/>
      <c r="BS30" s="646"/>
      <c r="BT30" s="646"/>
      <c r="BU30" s="647"/>
      <c r="BV30" s="645">
        <v>950643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201</v>
      </c>
      <c r="V33" s="493"/>
      <c r="W33" s="458" t="s">
        <v>202</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199</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2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農業集落家庭排水処理施設特別会計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愛知県市町村職員退職手当組合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知多南部衛生組合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知多南部消防組合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知多中部広域事務組合(一般会計)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知多中部広域事務組合(特別会計)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愛知県後期高齢者医療広域連合(一般会計)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愛知県後期高齢者医療広域連合(特別会計)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知多南部広域環境組合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3">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5">
      <c r="E49" s="222" t="s">
        <v>212</v>
      </c>
    </row>
    <row r="50" spans="5:5" x14ac:dyDescent="0.25">
      <c r="E50" s="188" t="s">
        <v>213</v>
      </c>
    </row>
    <row r="51" spans="5:5" x14ac:dyDescent="0.25">
      <c r="E51" s="188" t="s">
        <v>214</v>
      </c>
    </row>
    <row r="52" spans="5:5" x14ac:dyDescent="0.25">
      <c r="E52" s="188" t="s">
        <v>215</v>
      </c>
    </row>
    <row r="53" spans="5:5" x14ac:dyDescent="0.25"/>
    <row r="54" spans="5:5" x14ac:dyDescent="0.25"/>
    <row r="55" spans="5:5" x14ac:dyDescent="0.25"/>
    <row r="56" spans="5:5" x14ac:dyDescent="0.25"/>
  </sheetData>
  <sheetProtection algorithmName="SHA-512" hashValue="2vc5irqgrQvRHdSs1a9kG/J75iDJPfDDdJky1JqAM6u/1z2x4p2Xin7IzUJDSFpte+EyEepuo7b0URUB35pWIg==" saltValue="JvojcR/u91tKsSokD+ms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25"/>
  <cols>
    <col min="1" max="1" width="6.59765625" style="23" customWidth="1"/>
    <col min="2" max="2" width="11" style="23" customWidth="1"/>
    <col min="3" max="3" width="17" style="23" customWidth="1"/>
    <col min="4" max="5" width="16.59765625" style="23" customWidth="1"/>
    <col min="6" max="15" width="15" style="23" customWidth="1"/>
    <col min="16" max="16" width="24" style="23" customWidth="1"/>
    <col min="17" max="16384" width="0" style="23" hidden="1"/>
  </cols>
  <sheetData>
    <row r="1" spans="1:16" ht="16.5" customHeight="1" x14ac:dyDescent="0.25">
      <c r="A1" s="22"/>
      <c r="B1" s="22"/>
      <c r="C1" s="22"/>
      <c r="D1" s="22"/>
      <c r="E1" s="22"/>
      <c r="F1" s="22"/>
      <c r="G1" s="22"/>
      <c r="H1" s="22"/>
      <c r="I1" s="22"/>
      <c r="J1" s="22"/>
      <c r="K1" s="22"/>
      <c r="L1" s="22"/>
      <c r="M1" s="22"/>
      <c r="N1" s="22"/>
      <c r="O1" s="22"/>
      <c r="P1" s="22"/>
    </row>
    <row r="2" spans="1:16" ht="16.5" customHeight="1" x14ac:dyDescent="0.25">
      <c r="A2" s="22"/>
      <c r="B2" s="22"/>
      <c r="C2" s="22"/>
      <c r="D2" s="22"/>
      <c r="E2" s="22"/>
      <c r="F2" s="22"/>
      <c r="G2" s="22"/>
      <c r="H2" s="22"/>
      <c r="I2" s="22"/>
      <c r="J2" s="22"/>
      <c r="K2" s="22"/>
      <c r="L2" s="22"/>
      <c r="M2" s="22"/>
      <c r="N2" s="22"/>
      <c r="O2" s="22"/>
      <c r="P2" s="22"/>
    </row>
    <row r="3" spans="1:16" ht="16.5" customHeight="1" x14ac:dyDescent="0.25">
      <c r="A3" s="22"/>
      <c r="B3" s="22"/>
      <c r="C3" s="22"/>
      <c r="D3" s="22"/>
      <c r="E3" s="22"/>
      <c r="F3" s="22"/>
      <c r="G3" s="22"/>
      <c r="H3" s="22"/>
      <c r="I3" s="22"/>
      <c r="J3" s="22"/>
      <c r="K3" s="22"/>
      <c r="L3" s="22"/>
      <c r="M3" s="22"/>
      <c r="N3" s="22"/>
      <c r="O3" s="22"/>
      <c r="P3" s="22"/>
    </row>
    <row r="4" spans="1:16" ht="16.5" customHeight="1" x14ac:dyDescent="0.25">
      <c r="A4" s="22"/>
      <c r="B4" s="22"/>
      <c r="C4" s="22"/>
      <c r="D4" s="22"/>
      <c r="E4" s="22"/>
      <c r="F4" s="22"/>
      <c r="G4" s="22"/>
      <c r="H4" s="22"/>
      <c r="I4" s="22"/>
      <c r="J4" s="22"/>
      <c r="K4" s="22"/>
      <c r="L4" s="22"/>
      <c r="M4" s="22"/>
      <c r="N4" s="22"/>
      <c r="O4" s="22"/>
      <c r="P4" s="22"/>
    </row>
    <row r="5" spans="1:16" ht="16.5" customHeight="1" x14ac:dyDescent="0.25">
      <c r="A5" s="22"/>
      <c r="B5" s="22"/>
      <c r="C5" s="22"/>
      <c r="D5" s="22"/>
      <c r="E5" s="22"/>
      <c r="F5" s="22"/>
      <c r="G5" s="22"/>
      <c r="H5" s="22"/>
      <c r="I5" s="22"/>
      <c r="J5" s="22"/>
      <c r="K5" s="22"/>
      <c r="L5" s="22"/>
      <c r="M5" s="22"/>
      <c r="N5" s="22"/>
      <c r="O5" s="22"/>
      <c r="P5" s="22"/>
    </row>
    <row r="6" spans="1:16" ht="16.5" customHeight="1" x14ac:dyDescent="0.25">
      <c r="A6" s="22"/>
      <c r="B6" s="22"/>
      <c r="C6" s="22"/>
      <c r="D6" s="22"/>
      <c r="E6" s="22"/>
      <c r="F6" s="22"/>
      <c r="G6" s="22"/>
      <c r="H6" s="22"/>
      <c r="I6" s="22"/>
      <c r="J6" s="22"/>
      <c r="K6" s="22"/>
      <c r="L6" s="22"/>
      <c r="M6" s="22"/>
      <c r="N6" s="22"/>
      <c r="O6" s="22"/>
      <c r="P6" s="22"/>
    </row>
    <row r="7" spans="1:16" ht="16.5" customHeight="1" x14ac:dyDescent="0.25">
      <c r="A7" s="22"/>
      <c r="B7" s="22"/>
      <c r="C7" s="22"/>
      <c r="D7" s="22"/>
      <c r="E7" s="22"/>
      <c r="F7" s="22"/>
      <c r="G7" s="22"/>
      <c r="H7" s="22"/>
      <c r="I7" s="22"/>
      <c r="J7" s="22"/>
      <c r="K7" s="22"/>
      <c r="L7" s="22"/>
      <c r="M7" s="22"/>
      <c r="N7" s="22"/>
      <c r="O7" s="22"/>
      <c r="P7" s="22"/>
    </row>
    <row r="8" spans="1:16" ht="16.5" customHeight="1" x14ac:dyDescent="0.25">
      <c r="A8" s="22"/>
      <c r="B8" s="22"/>
      <c r="C8" s="22"/>
      <c r="D8" s="22"/>
      <c r="E8" s="22"/>
      <c r="F8" s="22"/>
      <c r="G8" s="22"/>
      <c r="H8" s="22"/>
      <c r="I8" s="22"/>
      <c r="J8" s="22"/>
      <c r="K8" s="22"/>
      <c r="L8" s="22"/>
      <c r="M8" s="22"/>
      <c r="N8" s="22"/>
      <c r="O8" s="22"/>
      <c r="P8" s="22"/>
    </row>
    <row r="9" spans="1:16" ht="16.5" customHeight="1" x14ac:dyDescent="0.25">
      <c r="A9" s="22"/>
      <c r="B9" s="22"/>
      <c r="C9" s="22"/>
      <c r="D9" s="22"/>
      <c r="E9" s="22"/>
      <c r="F9" s="22"/>
      <c r="G9" s="22"/>
      <c r="H9" s="22"/>
      <c r="I9" s="22"/>
      <c r="J9" s="22"/>
      <c r="K9" s="22"/>
      <c r="L9" s="22"/>
      <c r="M9" s="22"/>
      <c r="N9" s="22"/>
      <c r="O9" s="22"/>
      <c r="P9" s="22"/>
    </row>
    <row r="10" spans="1:16" ht="16.5" customHeight="1" x14ac:dyDescent="0.25">
      <c r="A10" s="22"/>
      <c r="B10" s="22"/>
      <c r="C10" s="22"/>
      <c r="D10" s="22"/>
      <c r="E10" s="22"/>
      <c r="F10" s="22"/>
      <c r="G10" s="22"/>
      <c r="H10" s="22"/>
      <c r="I10" s="22"/>
      <c r="J10" s="22"/>
      <c r="K10" s="22"/>
      <c r="L10" s="22"/>
      <c r="M10" s="22"/>
      <c r="N10" s="22"/>
      <c r="O10" s="22"/>
      <c r="P10" s="22"/>
    </row>
    <row r="11" spans="1:16" ht="16.5" customHeight="1" x14ac:dyDescent="0.25">
      <c r="A11" s="22"/>
      <c r="B11" s="22"/>
      <c r="C11" s="22"/>
      <c r="D11" s="22"/>
      <c r="E11" s="22"/>
      <c r="F11" s="22"/>
      <c r="G11" s="22"/>
      <c r="H11" s="22"/>
      <c r="I11" s="22"/>
      <c r="J11" s="22"/>
      <c r="K11" s="22"/>
      <c r="L11" s="22"/>
      <c r="M11" s="22"/>
      <c r="N11" s="22"/>
      <c r="O11" s="22"/>
      <c r="P11" s="22"/>
    </row>
    <row r="12" spans="1:16" ht="16.5" customHeight="1" x14ac:dyDescent="0.25">
      <c r="A12" s="22"/>
      <c r="B12" s="22"/>
      <c r="C12" s="22"/>
      <c r="D12" s="22"/>
      <c r="E12" s="22"/>
      <c r="F12" s="22"/>
      <c r="G12" s="22"/>
      <c r="H12" s="22"/>
      <c r="I12" s="22"/>
      <c r="J12" s="22"/>
      <c r="K12" s="22"/>
      <c r="L12" s="22"/>
      <c r="M12" s="22"/>
      <c r="N12" s="22"/>
      <c r="O12" s="22"/>
      <c r="P12" s="22"/>
    </row>
    <row r="13" spans="1:16" ht="16.5" customHeight="1" x14ac:dyDescent="0.25">
      <c r="A13" s="22"/>
      <c r="B13" s="22"/>
      <c r="C13" s="22"/>
      <c r="D13" s="22"/>
      <c r="E13" s="22"/>
      <c r="F13" s="22"/>
      <c r="G13" s="22"/>
      <c r="H13" s="22"/>
      <c r="I13" s="22"/>
      <c r="J13" s="22"/>
      <c r="K13" s="22"/>
      <c r="L13" s="22"/>
      <c r="M13" s="22"/>
      <c r="N13" s="22"/>
      <c r="O13" s="22"/>
      <c r="P13" s="22"/>
    </row>
    <row r="14" spans="1:16" ht="16.5" customHeight="1" x14ac:dyDescent="0.25">
      <c r="A14" s="22"/>
      <c r="B14" s="22"/>
      <c r="C14" s="22"/>
      <c r="D14" s="22"/>
      <c r="E14" s="22"/>
      <c r="F14" s="22"/>
      <c r="G14" s="22"/>
      <c r="H14" s="22"/>
      <c r="I14" s="22"/>
      <c r="J14" s="22"/>
      <c r="K14" s="22"/>
      <c r="L14" s="22"/>
      <c r="M14" s="22"/>
      <c r="N14" s="22"/>
      <c r="O14" s="22"/>
      <c r="P14" s="22"/>
    </row>
    <row r="15" spans="1:16" ht="16.5" customHeight="1" x14ac:dyDescent="0.25">
      <c r="A15" s="22"/>
      <c r="B15" s="22"/>
      <c r="C15" s="22"/>
      <c r="D15" s="22"/>
      <c r="E15" s="22"/>
      <c r="F15" s="22"/>
      <c r="G15" s="22"/>
      <c r="H15" s="22"/>
      <c r="I15" s="22"/>
      <c r="J15" s="22"/>
      <c r="K15" s="22"/>
      <c r="L15" s="22"/>
      <c r="M15" s="22"/>
      <c r="N15" s="22"/>
      <c r="O15" s="22"/>
      <c r="P15" s="22"/>
    </row>
    <row r="16" spans="1:16" ht="16.5" customHeight="1" x14ac:dyDescent="0.25">
      <c r="A16" s="22"/>
      <c r="B16" s="22"/>
      <c r="C16" s="22"/>
      <c r="D16" s="22"/>
      <c r="E16" s="22"/>
      <c r="F16" s="22"/>
      <c r="G16" s="22"/>
      <c r="H16" s="22"/>
      <c r="I16" s="22"/>
      <c r="J16" s="22"/>
      <c r="K16" s="22"/>
      <c r="L16" s="22"/>
      <c r="M16" s="22"/>
      <c r="N16" s="22"/>
      <c r="O16" s="22"/>
      <c r="P16" s="22"/>
    </row>
    <row r="17" spans="1:16" ht="16.5" customHeight="1" x14ac:dyDescent="0.25">
      <c r="A17" s="22"/>
      <c r="B17" s="22"/>
      <c r="C17" s="22"/>
      <c r="D17" s="22"/>
      <c r="E17" s="22"/>
      <c r="F17" s="22"/>
      <c r="G17" s="22"/>
      <c r="H17" s="22"/>
      <c r="I17" s="22"/>
      <c r="J17" s="22"/>
      <c r="K17" s="22"/>
      <c r="L17" s="22"/>
      <c r="M17" s="22"/>
      <c r="N17" s="22"/>
      <c r="O17" s="22"/>
      <c r="P17" s="22"/>
    </row>
    <row r="18" spans="1:16" ht="16.5" customHeight="1" x14ac:dyDescent="0.25">
      <c r="A18" s="22"/>
      <c r="B18" s="22"/>
      <c r="C18" s="22"/>
      <c r="D18" s="22"/>
      <c r="E18" s="22"/>
      <c r="F18" s="22"/>
      <c r="G18" s="22"/>
      <c r="H18" s="22"/>
      <c r="I18" s="22"/>
      <c r="J18" s="22"/>
      <c r="K18" s="22"/>
      <c r="L18" s="22"/>
      <c r="M18" s="22"/>
      <c r="N18" s="22"/>
      <c r="O18" s="22"/>
      <c r="P18" s="22"/>
    </row>
    <row r="19" spans="1:16" ht="16.5" customHeight="1" x14ac:dyDescent="0.25">
      <c r="A19" s="22"/>
      <c r="B19" s="22"/>
      <c r="C19" s="22"/>
      <c r="D19" s="22"/>
      <c r="E19" s="22"/>
      <c r="F19" s="22"/>
      <c r="G19" s="22"/>
      <c r="H19" s="22"/>
      <c r="I19" s="22"/>
      <c r="J19" s="22"/>
      <c r="K19" s="22"/>
      <c r="L19" s="22"/>
      <c r="M19" s="22"/>
      <c r="N19" s="22"/>
      <c r="O19" s="22"/>
      <c r="P19" s="22"/>
    </row>
    <row r="20" spans="1:16" ht="16.5" customHeight="1" x14ac:dyDescent="0.25">
      <c r="A20" s="22"/>
      <c r="B20" s="22"/>
      <c r="C20" s="22"/>
      <c r="D20" s="22"/>
      <c r="E20" s="22"/>
      <c r="F20" s="22"/>
      <c r="G20" s="22"/>
      <c r="H20" s="22"/>
      <c r="I20" s="22"/>
      <c r="J20" s="22"/>
      <c r="K20" s="22"/>
      <c r="L20" s="22"/>
      <c r="M20" s="22"/>
      <c r="N20" s="22"/>
      <c r="O20" s="22"/>
      <c r="P20" s="22"/>
    </row>
    <row r="21" spans="1:16" ht="16.5" customHeight="1" x14ac:dyDescent="0.25">
      <c r="A21" s="22"/>
      <c r="B21" s="22"/>
      <c r="C21" s="22"/>
      <c r="D21" s="22"/>
      <c r="E21" s="22"/>
      <c r="F21" s="22"/>
      <c r="G21" s="22"/>
      <c r="H21" s="22"/>
      <c r="I21" s="22"/>
      <c r="J21" s="22"/>
      <c r="K21" s="22"/>
      <c r="L21" s="22"/>
      <c r="M21" s="22"/>
      <c r="N21" s="22"/>
      <c r="O21" s="22"/>
      <c r="P21" s="22"/>
    </row>
    <row r="22" spans="1:16" ht="16.5" customHeight="1" x14ac:dyDescent="0.25">
      <c r="A22" s="22"/>
      <c r="B22" s="22"/>
      <c r="C22" s="22"/>
      <c r="D22" s="22"/>
      <c r="E22" s="22"/>
      <c r="F22" s="22"/>
      <c r="G22" s="22"/>
      <c r="H22" s="22"/>
      <c r="I22" s="22"/>
      <c r="J22" s="22"/>
      <c r="K22" s="22"/>
      <c r="L22" s="22"/>
      <c r="M22" s="22"/>
      <c r="N22" s="22"/>
      <c r="O22" s="22"/>
      <c r="P22" s="22"/>
    </row>
    <row r="23" spans="1:16" ht="16.5" customHeight="1" x14ac:dyDescent="0.25">
      <c r="A23" s="22"/>
      <c r="B23" s="22"/>
      <c r="C23" s="22"/>
      <c r="D23" s="22"/>
      <c r="E23" s="22"/>
      <c r="F23" s="22"/>
      <c r="G23" s="22"/>
      <c r="H23" s="22"/>
      <c r="I23" s="22"/>
      <c r="J23" s="22"/>
      <c r="K23" s="22"/>
      <c r="L23" s="22"/>
      <c r="M23" s="22"/>
      <c r="N23" s="22"/>
      <c r="O23" s="22"/>
      <c r="P23" s="22"/>
    </row>
    <row r="24" spans="1:16" ht="16.5" customHeight="1" x14ac:dyDescent="0.25">
      <c r="A24" s="22"/>
      <c r="B24" s="22"/>
      <c r="C24" s="22"/>
      <c r="D24" s="22"/>
      <c r="E24" s="22"/>
      <c r="F24" s="22"/>
      <c r="G24" s="22"/>
      <c r="H24" s="22"/>
      <c r="I24" s="22"/>
      <c r="J24" s="22"/>
      <c r="K24" s="22"/>
      <c r="L24" s="22"/>
      <c r="M24" s="22"/>
      <c r="N24" s="22"/>
      <c r="O24" s="22"/>
      <c r="P24" s="22"/>
    </row>
    <row r="25" spans="1:16" ht="16.5" customHeight="1" x14ac:dyDescent="0.25">
      <c r="A25" s="22"/>
      <c r="B25" s="22"/>
      <c r="C25" s="22"/>
      <c r="D25" s="22"/>
      <c r="E25" s="22"/>
      <c r="F25" s="22"/>
      <c r="G25" s="22"/>
      <c r="H25" s="22"/>
      <c r="I25" s="22"/>
      <c r="J25" s="22"/>
      <c r="K25" s="22"/>
      <c r="L25" s="22"/>
      <c r="M25" s="22"/>
      <c r="N25" s="22"/>
      <c r="O25" s="22"/>
      <c r="P25" s="22"/>
    </row>
    <row r="26" spans="1:16" ht="16.5" customHeight="1" x14ac:dyDescent="0.25">
      <c r="A26" s="22"/>
      <c r="B26" s="22"/>
      <c r="C26" s="22"/>
      <c r="D26" s="22"/>
      <c r="E26" s="22"/>
      <c r="F26" s="22"/>
      <c r="G26" s="22"/>
      <c r="H26" s="22"/>
      <c r="I26" s="22"/>
      <c r="J26" s="22"/>
      <c r="K26" s="22"/>
      <c r="L26" s="22"/>
      <c r="M26" s="22"/>
      <c r="N26" s="22"/>
      <c r="O26" s="22"/>
      <c r="P26" s="22"/>
    </row>
    <row r="27" spans="1:16" ht="16.5" customHeight="1" x14ac:dyDescent="0.25">
      <c r="A27" s="22"/>
      <c r="B27" s="22"/>
      <c r="C27" s="22"/>
      <c r="D27" s="22"/>
      <c r="E27" s="22"/>
      <c r="F27" s="22"/>
      <c r="G27" s="22"/>
      <c r="H27" s="22"/>
      <c r="I27" s="22"/>
      <c r="J27" s="22"/>
      <c r="K27" s="22"/>
      <c r="L27" s="22"/>
      <c r="M27" s="22"/>
      <c r="N27" s="22"/>
      <c r="O27" s="22"/>
      <c r="P27" s="22"/>
    </row>
    <row r="28" spans="1:16" ht="16.5" customHeight="1" x14ac:dyDescent="0.25">
      <c r="A28" s="22"/>
      <c r="B28" s="22"/>
      <c r="C28" s="22"/>
      <c r="D28" s="22"/>
      <c r="E28" s="22"/>
      <c r="F28" s="22"/>
      <c r="G28" s="22"/>
      <c r="H28" s="22"/>
      <c r="I28" s="22"/>
      <c r="J28" s="22"/>
      <c r="K28" s="22"/>
      <c r="L28" s="22"/>
      <c r="M28" s="22"/>
      <c r="N28" s="22"/>
      <c r="O28" s="22"/>
      <c r="P28" s="22"/>
    </row>
    <row r="29" spans="1:16" ht="16.5" customHeight="1" x14ac:dyDescent="0.25">
      <c r="A29" s="22"/>
      <c r="B29" s="22"/>
      <c r="C29" s="22"/>
      <c r="D29" s="22"/>
      <c r="E29" s="22"/>
      <c r="F29" s="22"/>
      <c r="G29" s="22"/>
      <c r="H29" s="22"/>
      <c r="I29" s="22"/>
      <c r="J29" s="22"/>
      <c r="K29" s="22"/>
      <c r="L29" s="22"/>
      <c r="M29" s="22"/>
      <c r="N29" s="22"/>
      <c r="O29" s="22"/>
      <c r="P29" s="22"/>
    </row>
    <row r="30" spans="1:16" ht="16.5" customHeight="1" x14ac:dyDescent="0.25">
      <c r="A30" s="22"/>
      <c r="B30" s="22"/>
      <c r="C30" s="22"/>
      <c r="D30" s="22"/>
      <c r="E30" s="22"/>
      <c r="F30" s="22"/>
      <c r="G30" s="22"/>
      <c r="H30" s="22"/>
      <c r="I30" s="22"/>
      <c r="J30" s="22"/>
      <c r="K30" s="22"/>
      <c r="L30" s="22"/>
      <c r="M30" s="22"/>
      <c r="N30" s="22"/>
      <c r="O30" s="22"/>
      <c r="P30" s="22"/>
    </row>
    <row r="31" spans="1:16" ht="16.5" customHeight="1" x14ac:dyDescent="0.25">
      <c r="A31" s="22"/>
      <c r="B31" s="22"/>
      <c r="C31" s="22"/>
      <c r="D31" s="22"/>
      <c r="E31" s="22"/>
      <c r="F31" s="22"/>
      <c r="G31" s="22"/>
      <c r="H31" s="22"/>
      <c r="I31" s="22"/>
      <c r="J31" s="22"/>
      <c r="K31" s="22"/>
      <c r="L31" s="22"/>
      <c r="M31" s="22"/>
      <c r="N31" s="22"/>
      <c r="O31" s="22"/>
      <c r="P31" s="22"/>
    </row>
    <row r="32" spans="1:16" ht="31.5" customHeight="1" thickBot="1" x14ac:dyDescent="0.3">
      <c r="A32" s="22"/>
      <c r="B32" s="22"/>
      <c r="C32" s="22"/>
      <c r="D32" s="22"/>
      <c r="E32" s="22"/>
      <c r="F32" s="22"/>
      <c r="G32" s="22"/>
      <c r="H32" s="22"/>
      <c r="I32" s="22"/>
      <c r="J32" s="24" t="s">
        <v>6</v>
      </c>
      <c r="K32" s="22"/>
      <c r="L32" s="22"/>
      <c r="M32" s="22"/>
      <c r="N32" s="22"/>
      <c r="O32" s="22"/>
      <c r="P32" s="22"/>
    </row>
    <row r="33" spans="1:16" ht="39" customHeight="1" thickBot="1" x14ac:dyDescent="0.3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25">
      <c r="A34" s="22"/>
      <c r="B34" s="31"/>
      <c r="C34" s="1250" t="s">
        <v>556</v>
      </c>
      <c r="D34" s="1250"/>
      <c r="E34" s="1251"/>
      <c r="F34" s="32">
        <v>17.260000000000002</v>
      </c>
      <c r="G34" s="33">
        <v>17.559999999999999</v>
      </c>
      <c r="H34" s="33">
        <v>17.97</v>
      </c>
      <c r="I34" s="33">
        <v>17.989999999999998</v>
      </c>
      <c r="J34" s="34">
        <v>17.2</v>
      </c>
      <c r="K34" s="22"/>
      <c r="L34" s="22"/>
      <c r="M34" s="22"/>
      <c r="N34" s="22"/>
      <c r="O34" s="22"/>
      <c r="P34" s="22"/>
    </row>
    <row r="35" spans="1:16" ht="39" customHeight="1" x14ac:dyDescent="0.25">
      <c r="A35" s="22"/>
      <c r="B35" s="35"/>
      <c r="C35" s="1244" t="s">
        <v>557</v>
      </c>
      <c r="D35" s="1245"/>
      <c r="E35" s="1246"/>
      <c r="F35" s="36">
        <v>6.78</v>
      </c>
      <c r="G35" s="37">
        <v>5.39</v>
      </c>
      <c r="H35" s="37">
        <v>4.57</v>
      </c>
      <c r="I35" s="37">
        <v>6.43</v>
      </c>
      <c r="J35" s="38">
        <v>6.37</v>
      </c>
      <c r="K35" s="22"/>
      <c r="L35" s="22"/>
      <c r="M35" s="22"/>
      <c r="N35" s="22"/>
      <c r="O35" s="22"/>
      <c r="P35" s="22"/>
    </row>
    <row r="36" spans="1:16" ht="39" customHeight="1" x14ac:dyDescent="0.25">
      <c r="A36" s="22"/>
      <c r="B36" s="35"/>
      <c r="C36" s="1244" t="s">
        <v>558</v>
      </c>
      <c r="D36" s="1245"/>
      <c r="E36" s="1246"/>
      <c r="F36" s="36">
        <v>3.3</v>
      </c>
      <c r="G36" s="37">
        <v>2.89</v>
      </c>
      <c r="H36" s="37">
        <v>2.7</v>
      </c>
      <c r="I36" s="37">
        <v>2.4300000000000002</v>
      </c>
      <c r="J36" s="38">
        <v>2.5</v>
      </c>
      <c r="K36" s="22"/>
      <c r="L36" s="22"/>
      <c r="M36" s="22"/>
      <c r="N36" s="22"/>
      <c r="O36" s="22"/>
      <c r="P36" s="22"/>
    </row>
    <row r="37" spans="1:16" ht="39" customHeight="1" x14ac:dyDescent="0.25">
      <c r="A37" s="22"/>
      <c r="B37" s="35"/>
      <c r="C37" s="1244" t="s">
        <v>559</v>
      </c>
      <c r="D37" s="1245"/>
      <c r="E37" s="1246"/>
      <c r="F37" s="36">
        <v>1.64</v>
      </c>
      <c r="G37" s="37">
        <v>1.85</v>
      </c>
      <c r="H37" s="37">
        <v>0.96</v>
      </c>
      <c r="I37" s="37">
        <v>0.91</v>
      </c>
      <c r="J37" s="38">
        <v>0.97</v>
      </c>
      <c r="K37" s="22"/>
      <c r="L37" s="22"/>
      <c r="M37" s="22"/>
      <c r="N37" s="22"/>
      <c r="O37" s="22"/>
      <c r="P37" s="22"/>
    </row>
    <row r="38" spans="1:16" ht="39" customHeight="1" x14ac:dyDescent="0.25">
      <c r="A38" s="22"/>
      <c r="B38" s="35"/>
      <c r="C38" s="1244" t="s">
        <v>560</v>
      </c>
      <c r="D38" s="1245"/>
      <c r="E38" s="1246"/>
      <c r="F38" s="36">
        <v>0</v>
      </c>
      <c r="G38" s="37">
        <v>0.05</v>
      </c>
      <c r="H38" s="37">
        <v>0.05</v>
      </c>
      <c r="I38" s="37">
        <v>0.04</v>
      </c>
      <c r="J38" s="38">
        <v>0.04</v>
      </c>
      <c r="K38" s="22"/>
      <c r="L38" s="22"/>
      <c r="M38" s="22"/>
      <c r="N38" s="22"/>
      <c r="O38" s="22"/>
      <c r="P38" s="22"/>
    </row>
    <row r="39" spans="1:16" ht="39" customHeight="1" x14ac:dyDescent="0.25">
      <c r="A39" s="22"/>
      <c r="B39" s="35"/>
      <c r="C39" s="1244" t="s">
        <v>561</v>
      </c>
      <c r="D39" s="1245"/>
      <c r="E39" s="1246"/>
      <c r="F39" s="36">
        <v>0</v>
      </c>
      <c r="G39" s="37">
        <v>0</v>
      </c>
      <c r="H39" s="37">
        <v>0</v>
      </c>
      <c r="I39" s="37">
        <v>0</v>
      </c>
      <c r="J39" s="38">
        <v>0</v>
      </c>
      <c r="K39" s="22"/>
      <c r="L39" s="22"/>
      <c r="M39" s="22"/>
      <c r="N39" s="22"/>
      <c r="O39" s="22"/>
      <c r="P39" s="22"/>
    </row>
    <row r="40" spans="1:16" ht="39" customHeight="1" x14ac:dyDescent="0.25">
      <c r="A40" s="22"/>
      <c r="B40" s="35"/>
      <c r="C40" s="1244" t="s">
        <v>562</v>
      </c>
      <c r="D40" s="1245"/>
      <c r="E40" s="1246"/>
      <c r="F40" s="36">
        <v>0</v>
      </c>
      <c r="G40" s="37">
        <v>0</v>
      </c>
      <c r="H40" s="37">
        <v>0</v>
      </c>
      <c r="I40" s="37">
        <v>0</v>
      </c>
      <c r="J40" s="38">
        <v>0</v>
      </c>
      <c r="K40" s="22"/>
      <c r="L40" s="22"/>
      <c r="M40" s="22"/>
      <c r="N40" s="22"/>
      <c r="O40" s="22"/>
      <c r="P40" s="22"/>
    </row>
    <row r="41" spans="1:16" ht="39" customHeight="1" x14ac:dyDescent="0.25">
      <c r="A41" s="22"/>
      <c r="B41" s="35"/>
      <c r="C41" s="1244"/>
      <c r="D41" s="1245"/>
      <c r="E41" s="1246"/>
      <c r="F41" s="36"/>
      <c r="G41" s="37"/>
      <c r="H41" s="37"/>
      <c r="I41" s="37"/>
      <c r="J41" s="38"/>
      <c r="K41" s="22"/>
      <c r="L41" s="22"/>
      <c r="M41" s="22"/>
      <c r="N41" s="22"/>
      <c r="O41" s="22"/>
      <c r="P41" s="22"/>
    </row>
    <row r="42" spans="1:16" ht="39" customHeight="1" x14ac:dyDescent="0.25">
      <c r="A42" s="22"/>
      <c r="B42" s="39"/>
      <c r="C42" s="1244" t="s">
        <v>563</v>
      </c>
      <c r="D42" s="1245"/>
      <c r="E42" s="1246"/>
      <c r="F42" s="36" t="s">
        <v>505</v>
      </c>
      <c r="G42" s="37" t="s">
        <v>505</v>
      </c>
      <c r="H42" s="37" t="s">
        <v>505</v>
      </c>
      <c r="I42" s="37" t="s">
        <v>505</v>
      </c>
      <c r="J42" s="38" t="s">
        <v>505</v>
      </c>
      <c r="K42" s="22"/>
      <c r="L42" s="22"/>
      <c r="M42" s="22"/>
      <c r="N42" s="22"/>
      <c r="O42" s="22"/>
      <c r="P42" s="22"/>
    </row>
    <row r="43" spans="1:16" ht="39" customHeight="1" thickBot="1" x14ac:dyDescent="0.3">
      <c r="A43" s="22"/>
      <c r="B43" s="40"/>
      <c r="C43" s="1247" t="s">
        <v>564</v>
      </c>
      <c r="D43" s="1248"/>
      <c r="E43" s="1249"/>
      <c r="F43" s="41" t="s">
        <v>505</v>
      </c>
      <c r="G43" s="42" t="s">
        <v>505</v>
      </c>
      <c r="H43" s="42" t="s">
        <v>505</v>
      </c>
      <c r="I43" s="42" t="s">
        <v>505</v>
      </c>
      <c r="J43" s="43" t="s">
        <v>505</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5">
      <c r="A45" s="22"/>
      <c r="B45" s="22"/>
      <c r="C45" s="22"/>
      <c r="D45" s="22"/>
      <c r="E45" s="22"/>
      <c r="F45" s="22"/>
      <c r="G45" s="22"/>
      <c r="H45" s="22"/>
      <c r="I45" s="22"/>
      <c r="J45" s="22"/>
      <c r="K45" s="22"/>
      <c r="L45" s="22"/>
      <c r="M45" s="22"/>
      <c r="N45" s="22"/>
      <c r="O45" s="22"/>
      <c r="P45" s="22"/>
    </row>
  </sheetData>
  <sheetProtection algorithmName="SHA-512" hashValue="+3Nnc10IQi+scvgPPC3JUseJPembBMlDjBy++fPUrxQIquUkMXm8/WhiOg58WTIRsamIfEqkraQbhalnSEqApg==" saltValue="JaXH8ZNNL0beS3nlbdQE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5"/>
  <cols>
    <col min="1" max="1" width="6.59765625" style="49" customWidth="1"/>
    <col min="2" max="3" width="10.86328125" style="49" customWidth="1"/>
    <col min="4" max="4" width="10" style="49" customWidth="1"/>
    <col min="5" max="10" width="11" style="49" customWidth="1"/>
    <col min="11" max="15" width="13.1328125" style="49" customWidth="1"/>
    <col min="16" max="21" width="11.46484375" style="49" customWidth="1"/>
    <col min="22" max="16384" width="0" style="49" hidden="1"/>
  </cols>
  <sheetData>
    <row r="1" spans="1:21" ht="13.5" customHeight="1" x14ac:dyDescent="0.25">
      <c r="A1" s="48"/>
      <c r="B1" s="48"/>
      <c r="C1" s="48"/>
      <c r="D1" s="48"/>
      <c r="E1" s="48"/>
      <c r="F1" s="48"/>
      <c r="G1" s="48"/>
      <c r="H1" s="48"/>
      <c r="I1" s="48"/>
      <c r="J1" s="48"/>
      <c r="K1" s="48"/>
      <c r="L1" s="48"/>
      <c r="M1" s="48"/>
      <c r="N1" s="48"/>
      <c r="O1" s="48"/>
      <c r="P1" s="48"/>
      <c r="Q1" s="48"/>
      <c r="R1" s="48"/>
      <c r="S1" s="48"/>
      <c r="T1" s="48"/>
      <c r="U1" s="48"/>
    </row>
    <row r="2" spans="1:21" ht="13.5" customHeight="1" x14ac:dyDescent="0.25">
      <c r="A2" s="48"/>
      <c r="B2" s="48"/>
      <c r="C2" s="48"/>
      <c r="D2" s="48"/>
      <c r="E2" s="48"/>
      <c r="F2" s="48"/>
      <c r="G2" s="48"/>
      <c r="H2" s="48"/>
      <c r="I2" s="48"/>
      <c r="J2" s="48"/>
      <c r="K2" s="48"/>
      <c r="L2" s="48"/>
      <c r="M2" s="48"/>
      <c r="N2" s="48"/>
      <c r="O2" s="48"/>
      <c r="P2" s="48"/>
      <c r="Q2" s="48"/>
      <c r="R2" s="48"/>
      <c r="S2" s="48"/>
      <c r="T2" s="48"/>
      <c r="U2" s="48"/>
    </row>
    <row r="3" spans="1:21" ht="13.5" customHeight="1" x14ac:dyDescent="0.25">
      <c r="A3" s="48"/>
      <c r="B3" s="48"/>
      <c r="C3" s="48"/>
      <c r="D3" s="48"/>
      <c r="E3" s="48"/>
      <c r="F3" s="48"/>
      <c r="G3" s="48"/>
      <c r="H3" s="48"/>
      <c r="I3" s="48"/>
      <c r="J3" s="48"/>
      <c r="K3" s="48"/>
      <c r="L3" s="48"/>
      <c r="M3" s="48"/>
      <c r="N3" s="48"/>
      <c r="O3" s="48"/>
      <c r="P3" s="48"/>
      <c r="Q3" s="48"/>
      <c r="R3" s="48"/>
      <c r="S3" s="48"/>
      <c r="T3" s="48"/>
      <c r="U3" s="48"/>
    </row>
    <row r="4" spans="1:21" ht="13.5" customHeight="1" x14ac:dyDescent="0.25">
      <c r="A4" s="48"/>
      <c r="B4" s="48"/>
      <c r="C4" s="48"/>
      <c r="D4" s="48"/>
      <c r="E4" s="48"/>
      <c r="F4" s="48"/>
      <c r="G4" s="48"/>
      <c r="H4" s="48"/>
      <c r="I4" s="48"/>
      <c r="J4" s="48"/>
      <c r="K4" s="48"/>
      <c r="L4" s="48"/>
      <c r="M4" s="48"/>
      <c r="N4" s="48"/>
      <c r="O4" s="48"/>
      <c r="P4" s="48"/>
      <c r="Q4" s="48"/>
      <c r="R4" s="48"/>
      <c r="S4" s="48"/>
      <c r="T4" s="48"/>
      <c r="U4" s="48"/>
    </row>
    <row r="5" spans="1:21" ht="13.5" customHeight="1" x14ac:dyDescent="0.25">
      <c r="A5" s="48"/>
      <c r="B5" s="48"/>
      <c r="C5" s="48"/>
      <c r="D5" s="48"/>
      <c r="E5" s="48"/>
      <c r="F5" s="48"/>
      <c r="G5" s="48"/>
      <c r="H5" s="48"/>
      <c r="I5" s="48"/>
      <c r="J5" s="48"/>
      <c r="K5" s="48"/>
      <c r="L5" s="48"/>
      <c r="M5" s="48"/>
      <c r="N5" s="48"/>
      <c r="O5" s="48"/>
      <c r="P5" s="48"/>
      <c r="Q5" s="48"/>
      <c r="R5" s="48"/>
      <c r="S5" s="48"/>
      <c r="T5" s="48"/>
      <c r="U5" s="48"/>
    </row>
    <row r="6" spans="1:21" ht="13.5" customHeight="1" x14ac:dyDescent="0.25">
      <c r="A6" s="48"/>
      <c r="B6" s="48"/>
      <c r="C6" s="48"/>
      <c r="D6" s="48"/>
      <c r="E6" s="48"/>
      <c r="F6" s="48"/>
      <c r="G6" s="48"/>
      <c r="H6" s="48"/>
      <c r="I6" s="48"/>
      <c r="J6" s="48"/>
      <c r="K6" s="48"/>
      <c r="L6" s="48"/>
      <c r="M6" s="48"/>
      <c r="N6" s="48"/>
      <c r="O6" s="48"/>
      <c r="P6" s="48"/>
      <c r="Q6" s="48"/>
      <c r="R6" s="48"/>
      <c r="S6" s="48"/>
      <c r="T6" s="48"/>
      <c r="U6" s="48"/>
    </row>
    <row r="7" spans="1:21" ht="13.5" customHeight="1" x14ac:dyDescent="0.25">
      <c r="A7" s="48"/>
      <c r="B7" s="48"/>
      <c r="C7" s="48"/>
      <c r="D7" s="48"/>
      <c r="E7" s="48"/>
      <c r="F7" s="48"/>
      <c r="G7" s="48"/>
      <c r="H7" s="48"/>
      <c r="I7" s="48"/>
      <c r="J7" s="48"/>
      <c r="K7" s="48"/>
      <c r="L7" s="48"/>
      <c r="M7" s="48"/>
      <c r="N7" s="48"/>
      <c r="O7" s="48"/>
      <c r="P7" s="48"/>
      <c r="Q7" s="48"/>
      <c r="R7" s="48"/>
      <c r="S7" s="48"/>
      <c r="T7" s="48"/>
      <c r="U7" s="48"/>
    </row>
    <row r="8" spans="1:21" ht="13.5" customHeight="1" x14ac:dyDescent="0.25">
      <c r="A8" s="48"/>
      <c r="B8" s="48"/>
      <c r="C8" s="48"/>
      <c r="D8" s="48"/>
      <c r="E8" s="48"/>
      <c r="F8" s="48"/>
      <c r="G8" s="48"/>
      <c r="H8" s="48"/>
      <c r="I8" s="48"/>
      <c r="J8" s="48"/>
      <c r="K8" s="48"/>
      <c r="L8" s="48"/>
      <c r="M8" s="48"/>
      <c r="N8" s="48"/>
      <c r="O8" s="48"/>
      <c r="P8" s="48"/>
      <c r="Q8" s="48"/>
      <c r="R8" s="48"/>
      <c r="S8" s="48"/>
      <c r="T8" s="48"/>
      <c r="U8" s="48"/>
    </row>
    <row r="9" spans="1:21" ht="13.5" customHeight="1" x14ac:dyDescent="0.25">
      <c r="A9" s="48"/>
      <c r="B9" s="48"/>
      <c r="C9" s="48"/>
      <c r="D9" s="48"/>
      <c r="E9" s="48"/>
      <c r="F9" s="48"/>
      <c r="G9" s="48"/>
      <c r="H9" s="48"/>
      <c r="I9" s="48"/>
      <c r="J9" s="48"/>
      <c r="K9" s="48"/>
      <c r="L9" s="48"/>
      <c r="M9" s="48"/>
      <c r="N9" s="48"/>
      <c r="O9" s="48"/>
      <c r="P9" s="48"/>
      <c r="Q9" s="48"/>
      <c r="R9" s="48"/>
      <c r="S9" s="48"/>
      <c r="T9" s="48"/>
      <c r="U9" s="48"/>
    </row>
    <row r="10" spans="1:21" ht="13.5" customHeight="1" x14ac:dyDescent="0.2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3">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5">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5">
      <c r="A45" s="48"/>
      <c r="B45" s="1252" t="s">
        <v>11</v>
      </c>
      <c r="C45" s="1253"/>
      <c r="D45" s="58"/>
      <c r="E45" s="1258" t="s">
        <v>12</v>
      </c>
      <c r="F45" s="1258"/>
      <c r="G45" s="1258"/>
      <c r="H45" s="1258"/>
      <c r="I45" s="1258"/>
      <c r="J45" s="1259"/>
      <c r="K45" s="59">
        <v>485</v>
      </c>
      <c r="L45" s="60">
        <v>475</v>
      </c>
      <c r="M45" s="60">
        <v>469</v>
      </c>
      <c r="N45" s="60">
        <v>468</v>
      </c>
      <c r="O45" s="61">
        <v>480</v>
      </c>
      <c r="P45" s="48"/>
      <c r="Q45" s="48"/>
      <c r="R45" s="48"/>
      <c r="S45" s="48"/>
      <c r="T45" s="48"/>
      <c r="U45" s="48"/>
    </row>
    <row r="46" spans="1:21" ht="30.75" customHeight="1" x14ac:dyDescent="0.25">
      <c r="A46" s="48"/>
      <c r="B46" s="1254"/>
      <c r="C46" s="1255"/>
      <c r="D46" s="62"/>
      <c r="E46" s="1260" t="s">
        <v>13</v>
      </c>
      <c r="F46" s="1260"/>
      <c r="G46" s="1260"/>
      <c r="H46" s="1260"/>
      <c r="I46" s="1260"/>
      <c r="J46" s="1261"/>
      <c r="K46" s="63" t="s">
        <v>505</v>
      </c>
      <c r="L46" s="64" t="s">
        <v>505</v>
      </c>
      <c r="M46" s="64" t="s">
        <v>505</v>
      </c>
      <c r="N46" s="64" t="s">
        <v>505</v>
      </c>
      <c r="O46" s="65" t="s">
        <v>505</v>
      </c>
      <c r="P46" s="48"/>
      <c r="Q46" s="48"/>
      <c r="R46" s="48"/>
      <c r="S46" s="48"/>
      <c r="T46" s="48"/>
      <c r="U46" s="48"/>
    </row>
    <row r="47" spans="1:21" ht="30.75" customHeight="1" x14ac:dyDescent="0.25">
      <c r="A47" s="48"/>
      <c r="B47" s="1254"/>
      <c r="C47" s="1255"/>
      <c r="D47" s="62"/>
      <c r="E47" s="1260" t="s">
        <v>14</v>
      </c>
      <c r="F47" s="1260"/>
      <c r="G47" s="1260"/>
      <c r="H47" s="1260"/>
      <c r="I47" s="1260"/>
      <c r="J47" s="1261"/>
      <c r="K47" s="63" t="s">
        <v>505</v>
      </c>
      <c r="L47" s="64" t="s">
        <v>505</v>
      </c>
      <c r="M47" s="64" t="s">
        <v>505</v>
      </c>
      <c r="N47" s="64" t="s">
        <v>505</v>
      </c>
      <c r="O47" s="65" t="s">
        <v>505</v>
      </c>
      <c r="P47" s="48"/>
      <c r="Q47" s="48"/>
      <c r="R47" s="48"/>
      <c r="S47" s="48"/>
      <c r="T47" s="48"/>
      <c r="U47" s="48"/>
    </row>
    <row r="48" spans="1:21" ht="30.75" customHeight="1" x14ac:dyDescent="0.25">
      <c r="A48" s="48"/>
      <c r="B48" s="1254"/>
      <c r="C48" s="1255"/>
      <c r="D48" s="62"/>
      <c r="E48" s="1260" t="s">
        <v>15</v>
      </c>
      <c r="F48" s="1260"/>
      <c r="G48" s="1260"/>
      <c r="H48" s="1260"/>
      <c r="I48" s="1260"/>
      <c r="J48" s="1261"/>
      <c r="K48" s="63">
        <v>12</v>
      </c>
      <c r="L48" s="64">
        <v>13</v>
      </c>
      <c r="M48" s="64">
        <v>14</v>
      </c>
      <c r="N48" s="64">
        <v>14</v>
      </c>
      <c r="O48" s="65">
        <v>14</v>
      </c>
      <c r="P48" s="48"/>
      <c r="Q48" s="48"/>
      <c r="R48" s="48"/>
      <c r="S48" s="48"/>
      <c r="T48" s="48"/>
      <c r="U48" s="48"/>
    </row>
    <row r="49" spans="1:21" ht="30.75" customHeight="1" x14ac:dyDescent="0.25">
      <c r="A49" s="48"/>
      <c r="B49" s="1254"/>
      <c r="C49" s="1255"/>
      <c r="D49" s="62"/>
      <c r="E49" s="1260" t="s">
        <v>16</v>
      </c>
      <c r="F49" s="1260"/>
      <c r="G49" s="1260"/>
      <c r="H49" s="1260"/>
      <c r="I49" s="1260"/>
      <c r="J49" s="1261"/>
      <c r="K49" s="63">
        <v>70</v>
      </c>
      <c r="L49" s="64">
        <v>69</v>
      </c>
      <c r="M49" s="64">
        <v>75</v>
      </c>
      <c r="N49" s="64">
        <v>77</v>
      </c>
      <c r="O49" s="65">
        <v>68</v>
      </c>
      <c r="P49" s="48"/>
      <c r="Q49" s="48"/>
      <c r="R49" s="48"/>
      <c r="S49" s="48"/>
      <c r="T49" s="48"/>
      <c r="U49" s="48"/>
    </row>
    <row r="50" spans="1:21" ht="30.75" customHeight="1" x14ac:dyDescent="0.25">
      <c r="A50" s="48"/>
      <c r="B50" s="1254"/>
      <c r="C50" s="1255"/>
      <c r="D50" s="62"/>
      <c r="E50" s="1260" t="s">
        <v>17</v>
      </c>
      <c r="F50" s="1260"/>
      <c r="G50" s="1260"/>
      <c r="H50" s="1260"/>
      <c r="I50" s="1260"/>
      <c r="J50" s="1261"/>
      <c r="K50" s="63">
        <v>26</v>
      </c>
      <c r="L50" s="64">
        <v>26</v>
      </c>
      <c r="M50" s="64" t="s">
        <v>505</v>
      </c>
      <c r="N50" s="64" t="s">
        <v>505</v>
      </c>
      <c r="O50" s="65" t="s">
        <v>505</v>
      </c>
      <c r="P50" s="48"/>
      <c r="Q50" s="48"/>
      <c r="R50" s="48"/>
      <c r="S50" s="48"/>
      <c r="T50" s="48"/>
      <c r="U50" s="48"/>
    </row>
    <row r="51" spans="1:21" ht="30.75" customHeight="1" x14ac:dyDescent="0.25">
      <c r="A51" s="48"/>
      <c r="B51" s="1256"/>
      <c r="C51" s="1257"/>
      <c r="D51" s="66"/>
      <c r="E51" s="1260" t="s">
        <v>18</v>
      </c>
      <c r="F51" s="1260"/>
      <c r="G51" s="1260"/>
      <c r="H51" s="1260"/>
      <c r="I51" s="1260"/>
      <c r="J51" s="1261"/>
      <c r="K51" s="63" t="s">
        <v>505</v>
      </c>
      <c r="L51" s="64" t="s">
        <v>505</v>
      </c>
      <c r="M51" s="64" t="s">
        <v>505</v>
      </c>
      <c r="N51" s="64" t="s">
        <v>505</v>
      </c>
      <c r="O51" s="65" t="s">
        <v>505</v>
      </c>
      <c r="P51" s="48"/>
      <c r="Q51" s="48"/>
      <c r="R51" s="48"/>
      <c r="S51" s="48"/>
      <c r="T51" s="48"/>
      <c r="U51" s="48"/>
    </row>
    <row r="52" spans="1:21" ht="30.75" customHeight="1" x14ac:dyDescent="0.25">
      <c r="A52" s="48"/>
      <c r="B52" s="1262" t="s">
        <v>19</v>
      </c>
      <c r="C52" s="1263"/>
      <c r="D52" s="66"/>
      <c r="E52" s="1260" t="s">
        <v>20</v>
      </c>
      <c r="F52" s="1260"/>
      <c r="G52" s="1260"/>
      <c r="H52" s="1260"/>
      <c r="I52" s="1260"/>
      <c r="J52" s="1261"/>
      <c r="K52" s="63">
        <v>491</v>
      </c>
      <c r="L52" s="64">
        <v>485</v>
      </c>
      <c r="M52" s="64">
        <v>480</v>
      </c>
      <c r="N52" s="64">
        <v>482</v>
      </c>
      <c r="O52" s="65">
        <v>477</v>
      </c>
      <c r="P52" s="48"/>
      <c r="Q52" s="48"/>
      <c r="R52" s="48"/>
      <c r="S52" s="48"/>
      <c r="T52" s="48"/>
      <c r="U52" s="48"/>
    </row>
    <row r="53" spans="1:21" ht="30.75" customHeight="1" thickBot="1" x14ac:dyDescent="0.3">
      <c r="A53" s="48"/>
      <c r="B53" s="1264" t="s">
        <v>21</v>
      </c>
      <c r="C53" s="1265"/>
      <c r="D53" s="67"/>
      <c r="E53" s="1266" t="s">
        <v>22</v>
      </c>
      <c r="F53" s="1266"/>
      <c r="G53" s="1266"/>
      <c r="H53" s="1266"/>
      <c r="I53" s="1266"/>
      <c r="J53" s="1267"/>
      <c r="K53" s="68">
        <v>102</v>
      </c>
      <c r="L53" s="69">
        <v>98</v>
      </c>
      <c r="M53" s="69">
        <v>78</v>
      </c>
      <c r="N53" s="69">
        <v>77</v>
      </c>
      <c r="O53" s="70">
        <v>85</v>
      </c>
      <c r="P53" s="48"/>
      <c r="Q53" s="48"/>
      <c r="R53" s="48"/>
      <c r="S53" s="48"/>
      <c r="T53" s="48"/>
      <c r="U53" s="48"/>
    </row>
    <row r="54" spans="1:21" ht="24" customHeight="1" x14ac:dyDescent="0.3">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5">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35">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25">
      <c r="B57" s="1268" t="s">
        <v>25</v>
      </c>
      <c r="C57" s="1269"/>
      <c r="D57" s="1272" t="s">
        <v>26</v>
      </c>
      <c r="E57" s="1273"/>
      <c r="F57" s="1273"/>
      <c r="G57" s="1273"/>
      <c r="H57" s="1273"/>
      <c r="I57" s="1273"/>
      <c r="J57" s="1274"/>
      <c r="K57" s="83"/>
      <c r="L57" s="84"/>
      <c r="M57" s="84"/>
      <c r="N57" s="84"/>
      <c r="O57" s="85"/>
    </row>
    <row r="58" spans="1:21" ht="31.5" customHeight="1" thickBot="1" x14ac:dyDescent="0.3">
      <c r="B58" s="1270"/>
      <c r="C58" s="1271"/>
      <c r="D58" s="1275" t="s">
        <v>27</v>
      </c>
      <c r="E58" s="1276"/>
      <c r="F58" s="1276"/>
      <c r="G58" s="1276"/>
      <c r="H58" s="1276"/>
      <c r="I58" s="1276"/>
      <c r="J58" s="1277"/>
      <c r="K58" s="86"/>
      <c r="L58" s="87"/>
      <c r="M58" s="87"/>
      <c r="N58" s="87"/>
      <c r="O58" s="88"/>
    </row>
    <row r="59" spans="1:21" ht="24" customHeight="1" x14ac:dyDescent="0.25">
      <c r="B59" s="89"/>
      <c r="C59" s="89"/>
      <c r="D59" s="90" t="s">
        <v>28</v>
      </c>
      <c r="E59" s="91"/>
      <c r="F59" s="91"/>
      <c r="G59" s="91"/>
      <c r="H59" s="91"/>
      <c r="I59" s="91"/>
      <c r="J59" s="91"/>
      <c r="K59" s="91"/>
      <c r="L59" s="91"/>
      <c r="M59" s="91"/>
      <c r="N59" s="91"/>
      <c r="O59" s="91"/>
    </row>
    <row r="60" spans="1:21" ht="24" customHeight="1" x14ac:dyDescent="0.25">
      <c r="B60" s="92"/>
      <c r="C60" s="92"/>
      <c r="D60" s="90" t="s">
        <v>29</v>
      </c>
      <c r="E60" s="91"/>
      <c r="F60" s="91"/>
      <c r="G60" s="91"/>
      <c r="H60" s="91"/>
      <c r="I60" s="91"/>
      <c r="J60" s="91"/>
      <c r="K60" s="91"/>
      <c r="L60" s="91"/>
      <c r="M60" s="91"/>
      <c r="N60" s="91"/>
      <c r="O60" s="91"/>
    </row>
    <row r="61" spans="1:21" ht="24" customHeight="1" x14ac:dyDescent="0.3">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3">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BOXCFGUNCC87PCF31DJwUoCVpaHXV2nEBLkCW/z00BizKuC1b7pqf9fuuIaCafMUrZ7hjvYxlmw0FVOxTP8FA==" saltValue="srI+8PDThC7ATwCoriel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5"/>
  <cols>
    <col min="1" max="1" width="6.59765625" style="93" customWidth="1"/>
    <col min="2" max="3" width="12.59765625" style="93" customWidth="1"/>
    <col min="4" max="4" width="11.59765625" style="93" customWidth="1"/>
    <col min="5" max="8" width="10.3984375" style="93" customWidth="1"/>
    <col min="9" max="13" width="16.3984375" style="93" customWidth="1"/>
    <col min="14" max="19" width="12.59765625" style="93" customWidth="1"/>
    <col min="20" max="16384" width="0" style="93"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thickBot="1" x14ac:dyDescent="0.3">
      <c r="M39" s="94" t="s">
        <v>9</v>
      </c>
    </row>
    <row r="40" spans="2:13" ht="27.75" customHeight="1" thickBot="1" x14ac:dyDescent="0.35">
      <c r="B40" s="95" t="s">
        <v>10</v>
      </c>
      <c r="C40" s="96"/>
      <c r="D40" s="96"/>
      <c r="E40" s="97"/>
      <c r="F40" s="97"/>
      <c r="G40" s="97"/>
      <c r="H40" s="98" t="s">
        <v>2</v>
      </c>
      <c r="I40" s="99" t="s">
        <v>547</v>
      </c>
      <c r="J40" s="100" t="s">
        <v>548</v>
      </c>
      <c r="K40" s="100" t="s">
        <v>549</v>
      </c>
      <c r="L40" s="100" t="s">
        <v>550</v>
      </c>
      <c r="M40" s="101" t="s">
        <v>551</v>
      </c>
    </row>
    <row r="41" spans="2:13" ht="27.75" customHeight="1" x14ac:dyDescent="0.25">
      <c r="B41" s="1278" t="s">
        <v>30</v>
      </c>
      <c r="C41" s="1279"/>
      <c r="D41" s="102"/>
      <c r="E41" s="1284" t="s">
        <v>31</v>
      </c>
      <c r="F41" s="1284"/>
      <c r="G41" s="1284"/>
      <c r="H41" s="1285"/>
      <c r="I41" s="103">
        <v>5595</v>
      </c>
      <c r="J41" s="104">
        <v>5858</v>
      </c>
      <c r="K41" s="104">
        <v>6116</v>
      </c>
      <c r="L41" s="104">
        <v>6361</v>
      </c>
      <c r="M41" s="105">
        <v>6487</v>
      </c>
    </row>
    <row r="42" spans="2:13" ht="27.75" customHeight="1" x14ac:dyDescent="0.25">
      <c r="B42" s="1280"/>
      <c r="C42" s="1281"/>
      <c r="D42" s="106"/>
      <c r="E42" s="1286" t="s">
        <v>32</v>
      </c>
      <c r="F42" s="1286"/>
      <c r="G42" s="1286"/>
      <c r="H42" s="1287"/>
      <c r="I42" s="107">
        <v>26</v>
      </c>
      <c r="J42" s="108" t="s">
        <v>505</v>
      </c>
      <c r="K42" s="108" t="s">
        <v>505</v>
      </c>
      <c r="L42" s="108" t="s">
        <v>505</v>
      </c>
      <c r="M42" s="109" t="s">
        <v>505</v>
      </c>
    </row>
    <row r="43" spans="2:13" ht="27.75" customHeight="1" x14ac:dyDescent="0.25">
      <c r="B43" s="1280"/>
      <c r="C43" s="1281"/>
      <c r="D43" s="106"/>
      <c r="E43" s="1286" t="s">
        <v>33</v>
      </c>
      <c r="F43" s="1286"/>
      <c r="G43" s="1286"/>
      <c r="H43" s="1287"/>
      <c r="I43" s="107">
        <v>92</v>
      </c>
      <c r="J43" s="108">
        <v>81</v>
      </c>
      <c r="K43" s="108">
        <v>70</v>
      </c>
      <c r="L43" s="108">
        <v>59</v>
      </c>
      <c r="M43" s="109">
        <v>47</v>
      </c>
    </row>
    <row r="44" spans="2:13" ht="27.75" customHeight="1" x14ac:dyDescent="0.25">
      <c r="B44" s="1280"/>
      <c r="C44" s="1281"/>
      <c r="D44" s="106"/>
      <c r="E44" s="1286" t="s">
        <v>34</v>
      </c>
      <c r="F44" s="1286"/>
      <c r="G44" s="1286"/>
      <c r="H44" s="1287"/>
      <c r="I44" s="107">
        <v>338</v>
      </c>
      <c r="J44" s="108">
        <v>387</v>
      </c>
      <c r="K44" s="108">
        <v>304</v>
      </c>
      <c r="L44" s="108">
        <v>303</v>
      </c>
      <c r="M44" s="109">
        <v>508</v>
      </c>
    </row>
    <row r="45" spans="2:13" ht="27.75" customHeight="1" x14ac:dyDescent="0.25">
      <c r="B45" s="1280"/>
      <c r="C45" s="1281"/>
      <c r="D45" s="106"/>
      <c r="E45" s="1286" t="s">
        <v>35</v>
      </c>
      <c r="F45" s="1286"/>
      <c r="G45" s="1286"/>
      <c r="H45" s="1287"/>
      <c r="I45" s="107">
        <v>1837</v>
      </c>
      <c r="J45" s="108">
        <v>1670</v>
      </c>
      <c r="K45" s="108">
        <v>1732</v>
      </c>
      <c r="L45" s="108">
        <v>1767</v>
      </c>
      <c r="M45" s="109">
        <v>1779</v>
      </c>
    </row>
    <row r="46" spans="2:13" ht="27.75" customHeight="1" x14ac:dyDescent="0.25">
      <c r="B46" s="1280"/>
      <c r="C46" s="1281"/>
      <c r="D46" s="110"/>
      <c r="E46" s="1286" t="s">
        <v>36</v>
      </c>
      <c r="F46" s="1286"/>
      <c r="G46" s="1286"/>
      <c r="H46" s="1287"/>
      <c r="I46" s="107" t="s">
        <v>505</v>
      </c>
      <c r="J46" s="108" t="s">
        <v>505</v>
      </c>
      <c r="K46" s="108" t="s">
        <v>505</v>
      </c>
      <c r="L46" s="108" t="s">
        <v>505</v>
      </c>
      <c r="M46" s="109" t="s">
        <v>505</v>
      </c>
    </row>
    <row r="47" spans="2:13" ht="27.75" customHeight="1" x14ac:dyDescent="0.25">
      <c r="B47" s="1280"/>
      <c r="C47" s="1281"/>
      <c r="D47" s="111"/>
      <c r="E47" s="1288" t="s">
        <v>37</v>
      </c>
      <c r="F47" s="1289"/>
      <c r="G47" s="1289"/>
      <c r="H47" s="1290"/>
      <c r="I47" s="107" t="s">
        <v>505</v>
      </c>
      <c r="J47" s="108" t="s">
        <v>505</v>
      </c>
      <c r="K47" s="108" t="s">
        <v>505</v>
      </c>
      <c r="L47" s="108" t="s">
        <v>505</v>
      </c>
      <c r="M47" s="109" t="s">
        <v>505</v>
      </c>
    </row>
    <row r="48" spans="2:13" ht="27.75" customHeight="1" x14ac:dyDescent="0.25">
      <c r="B48" s="1280"/>
      <c r="C48" s="1281"/>
      <c r="D48" s="106"/>
      <c r="E48" s="1286" t="s">
        <v>38</v>
      </c>
      <c r="F48" s="1286"/>
      <c r="G48" s="1286"/>
      <c r="H48" s="1287"/>
      <c r="I48" s="107" t="s">
        <v>505</v>
      </c>
      <c r="J48" s="108" t="s">
        <v>505</v>
      </c>
      <c r="K48" s="108" t="s">
        <v>505</v>
      </c>
      <c r="L48" s="108" t="s">
        <v>505</v>
      </c>
      <c r="M48" s="109" t="s">
        <v>505</v>
      </c>
    </row>
    <row r="49" spans="2:13" ht="27.75" customHeight="1" x14ac:dyDescent="0.25">
      <c r="B49" s="1282"/>
      <c r="C49" s="1283"/>
      <c r="D49" s="106"/>
      <c r="E49" s="1286" t="s">
        <v>39</v>
      </c>
      <c r="F49" s="1286"/>
      <c r="G49" s="1286"/>
      <c r="H49" s="1287"/>
      <c r="I49" s="107" t="s">
        <v>505</v>
      </c>
      <c r="J49" s="108" t="s">
        <v>505</v>
      </c>
      <c r="K49" s="108" t="s">
        <v>505</v>
      </c>
      <c r="L49" s="108" t="s">
        <v>505</v>
      </c>
      <c r="M49" s="109" t="s">
        <v>505</v>
      </c>
    </row>
    <row r="50" spans="2:13" ht="27.75" customHeight="1" x14ac:dyDescent="0.25">
      <c r="B50" s="1291" t="s">
        <v>40</v>
      </c>
      <c r="C50" s="1292"/>
      <c r="D50" s="112"/>
      <c r="E50" s="1286" t="s">
        <v>41</v>
      </c>
      <c r="F50" s="1286"/>
      <c r="G50" s="1286"/>
      <c r="H50" s="1287"/>
      <c r="I50" s="107">
        <v>2164</v>
      </c>
      <c r="J50" s="108">
        <v>2146</v>
      </c>
      <c r="K50" s="108">
        <v>2024</v>
      </c>
      <c r="L50" s="108">
        <v>1851</v>
      </c>
      <c r="M50" s="109">
        <v>2069</v>
      </c>
    </row>
    <row r="51" spans="2:13" ht="27.75" customHeight="1" x14ac:dyDescent="0.25">
      <c r="B51" s="1280"/>
      <c r="C51" s="1281"/>
      <c r="D51" s="106"/>
      <c r="E51" s="1286" t="s">
        <v>42</v>
      </c>
      <c r="F51" s="1286"/>
      <c r="G51" s="1286"/>
      <c r="H51" s="1287"/>
      <c r="I51" s="107">
        <v>23</v>
      </c>
      <c r="J51" s="108">
        <v>265</v>
      </c>
      <c r="K51" s="108">
        <v>331</v>
      </c>
      <c r="L51" s="108">
        <v>652</v>
      </c>
      <c r="M51" s="109">
        <v>723</v>
      </c>
    </row>
    <row r="52" spans="2:13" ht="27.75" customHeight="1" x14ac:dyDescent="0.25">
      <c r="B52" s="1282"/>
      <c r="C52" s="1283"/>
      <c r="D52" s="106"/>
      <c r="E52" s="1286" t="s">
        <v>43</v>
      </c>
      <c r="F52" s="1286"/>
      <c r="G52" s="1286"/>
      <c r="H52" s="1287"/>
      <c r="I52" s="107">
        <v>5433</v>
      </c>
      <c r="J52" s="108">
        <v>5471</v>
      </c>
      <c r="K52" s="108">
        <v>5546</v>
      </c>
      <c r="L52" s="108">
        <v>5522</v>
      </c>
      <c r="M52" s="109">
        <v>6041</v>
      </c>
    </row>
    <row r="53" spans="2:13" ht="27.75" customHeight="1" thickBot="1" x14ac:dyDescent="0.3">
      <c r="B53" s="1293" t="s">
        <v>44</v>
      </c>
      <c r="C53" s="1294"/>
      <c r="D53" s="113"/>
      <c r="E53" s="1295" t="s">
        <v>45</v>
      </c>
      <c r="F53" s="1295"/>
      <c r="G53" s="1295"/>
      <c r="H53" s="1296"/>
      <c r="I53" s="114">
        <v>268</v>
      </c>
      <c r="J53" s="115">
        <v>115</v>
      </c>
      <c r="K53" s="115">
        <v>322</v>
      </c>
      <c r="L53" s="115">
        <v>465</v>
      </c>
      <c r="M53" s="116">
        <v>-11</v>
      </c>
    </row>
    <row r="54" spans="2:13" ht="27.75" customHeight="1" x14ac:dyDescent="0.3">
      <c r="B54" s="117" t="s">
        <v>46</v>
      </c>
      <c r="C54" s="118"/>
      <c r="D54" s="118"/>
      <c r="E54" s="119"/>
      <c r="F54" s="119"/>
      <c r="G54" s="119"/>
      <c r="H54" s="119"/>
      <c r="I54" s="120"/>
      <c r="J54" s="120"/>
      <c r="K54" s="120"/>
      <c r="L54" s="120"/>
      <c r="M54" s="120"/>
    </row>
    <row r="55" spans="2:13" ht="12.75" customHeight="1" x14ac:dyDescent="0.25"/>
    <row r="56" spans="2:13" ht="12.75" hidden="1" customHeight="1" x14ac:dyDescent="0.25"/>
    <row r="57" spans="2:13" ht="12.75" hidden="1" customHeight="1" x14ac:dyDescent="0.25"/>
    <row r="58" spans="2:13" ht="12.75" hidden="1" customHeight="1" x14ac:dyDescent="0.25"/>
    <row r="66" ht="13.5" hidden="1" customHeight="1" x14ac:dyDescent="0.25"/>
    <row r="67" ht="13.5" hidden="1" customHeight="1" x14ac:dyDescent="0.25"/>
    <row r="68" ht="13.5" hidden="1" customHeight="1" x14ac:dyDescent="0.25"/>
    <row r="69" ht="13.5" hidden="1" customHeight="1" x14ac:dyDescent="0.25"/>
    <row r="70" ht="13.5" hidden="1" customHeight="1" x14ac:dyDescent="0.25"/>
    <row r="71" ht="13.5" hidden="1" customHeight="1" x14ac:dyDescent="0.25"/>
    <row r="72" ht="13.5" hidden="1" customHeight="1" x14ac:dyDescent="0.25"/>
    <row r="73" ht="13.5" hidden="1" customHeight="1" x14ac:dyDescent="0.25"/>
    <row r="74" ht="13.5" hidden="1" customHeight="1" x14ac:dyDescent="0.25"/>
    <row r="75" ht="13.5" hidden="1" customHeight="1" x14ac:dyDescent="0.25"/>
    <row r="76" ht="13.5" hidden="1" customHeight="1" x14ac:dyDescent="0.25"/>
    <row r="77" ht="13.5" hidden="1" customHeight="1" x14ac:dyDescent="0.25"/>
    <row r="78" ht="13.5" hidden="1" customHeight="1" x14ac:dyDescent="0.25"/>
    <row r="79" ht="13.5" hidden="1" customHeight="1" x14ac:dyDescent="0.25"/>
    <row r="80" ht="13.5" hidden="1" customHeight="1" x14ac:dyDescent="0.25"/>
    <row r="81" ht="13.5" hidden="1" customHeight="1" x14ac:dyDescent="0.25"/>
    <row r="82" ht="13.5" hidden="1" customHeight="1" x14ac:dyDescent="0.25"/>
    <row r="83" ht="13.5" hidden="1" customHeight="1" x14ac:dyDescent="0.25"/>
    <row r="84" ht="13.5" hidden="1" customHeight="1" x14ac:dyDescent="0.25"/>
    <row r="85" ht="13.5" hidden="1" customHeight="1" x14ac:dyDescent="0.25"/>
    <row r="86" ht="13.5" hidden="1" customHeight="1" x14ac:dyDescent="0.25"/>
  </sheetData>
  <sheetProtection algorithmName="SHA-512" hashValue="TitUbeClggUqa8G/GhwmHslXVx9gcBP8JaBQMDNys8n64ZnbzFSCbfRv71yopknwiOd2FCfB3vqcx3XP4ff0WQ==" saltValue="D6qI0j0x2oniruBibFHI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5"/>
  <cols>
    <col min="1" max="1" width="8.265625" style="1" customWidth="1"/>
    <col min="2" max="2" width="16.3984375" style="1" customWidth="1"/>
    <col min="3" max="5" width="26.265625" style="1" customWidth="1"/>
    <col min="6" max="8" width="24.265625" style="1" customWidth="1"/>
    <col min="9" max="14" width="26" style="1" customWidth="1"/>
    <col min="15" max="15" width="6.1328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spans="2:8" ht="20.25" customHeight="1" x14ac:dyDescent="0.25"/>
    <row r="50" spans="2:8" ht="16.5" customHeight="1" x14ac:dyDescent="0.25"/>
    <row r="51" spans="2:8" ht="29.25" customHeight="1" x14ac:dyDescent="0.25"/>
    <row r="52" spans="2:8" ht="29.25" customHeight="1" x14ac:dyDescent="0.25"/>
    <row r="53" spans="2:8" ht="52.5" customHeight="1" thickBot="1" x14ac:dyDescent="0.4">
      <c r="B53" s="2"/>
      <c r="C53" s="2"/>
      <c r="D53" s="2"/>
      <c r="E53" s="2"/>
      <c r="F53" s="2"/>
      <c r="G53" s="2"/>
      <c r="H53" s="121" t="s">
        <v>47</v>
      </c>
    </row>
    <row r="54" spans="2:8" ht="29.25" customHeight="1" thickBot="1" x14ac:dyDescent="0.4">
      <c r="B54" s="122" t="s">
        <v>1</v>
      </c>
      <c r="C54" s="123"/>
      <c r="D54" s="123"/>
      <c r="E54" s="124" t="s">
        <v>2</v>
      </c>
      <c r="F54" s="125" t="s">
        <v>549</v>
      </c>
      <c r="G54" s="125" t="s">
        <v>550</v>
      </c>
      <c r="H54" s="126" t="s">
        <v>551</v>
      </c>
    </row>
    <row r="55" spans="2:8" ht="52.5" customHeight="1" x14ac:dyDescent="0.25">
      <c r="B55" s="127"/>
      <c r="C55" s="1305" t="s">
        <v>48</v>
      </c>
      <c r="D55" s="1305"/>
      <c r="E55" s="1306"/>
      <c r="F55" s="128">
        <v>802</v>
      </c>
      <c r="G55" s="128">
        <v>579</v>
      </c>
      <c r="H55" s="129">
        <v>879</v>
      </c>
    </row>
    <row r="56" spans="2:8" ht="52.5" customHeight="1" x14ac:dyDescent="0.25">
      <c r="B56" s="130"/>
      <c r="C56" s="1307" t="s">
        <v>49</v>
      </c>
      <c r="D56" s="1307"/>
      <c r="E56" s="1308"/>
      <c r="F56" s="131">
        <v>107</v>
      </c>
      <c r="G56" s="131">
        <v>107</v>
      </c>
      <c r="H56" s="132">
        <v>173</v>
      </c>
    </row>
    <row r="57" spans="2:8" ht="53.25" customHeight="1" x14ac:dyDescent="0.25">
      <c r="B57" s="130"/>
      <c r="C57" s="1309" t="s">
        <v>50</v>
      </c>
      <c r="D57" s="1309"/>
      <c r="E57" s="1310"/>
      <c r="F57" s="133">
        <v>901</v>
      </c>
      <c r="G57" s="133">
        <v>951</v>
      </c>
      <c r="H57" s="134">
        <v>999</v>
      </c>
    </row>
    <row r="58" spans="2:8" ht="45.75" customHeight="1" x14ac:dyDescent="0.25">
      <c r="B58" s="135"/>
      <c r="C58" s="1297" t="s">
        <v>581</v>
      </c>
      <c r="D58" s="1298"/>
      <c r="E58" s="1299"/>
      <c r="F58" s="136">
        <v>359</v>
      </c>
      <c r="G58" s="136">
        <v>311</v>
      </c>
      <c r="H58" s="137">
        <v>461</v>
      </c>
    </row>
    <row r="59" spans="2:8" ht="45.75" customHeight="1" x14ac:dyDescent="0.25">
      <c r="B59" s="135"/>
      <c r="C59" s="1297" t="s">
        <v>582</v>
      </c>
      <c r="D59" s="1298"/>
      <c r="E59" s="1299"/>
      <c r="F59" s="136">
        <v>371</v>
      </c>
      <c r="G59" s="136">
        <v>528</v>
      </c>
      <c r="H59" s="137">
        <v>377</v>
      </c>
    </row>
    <row r="60" spans="2:8" ht="45.75" customHeight="1" x14ac:dyDescent="0.25">
      <c r="B60" s="135"/>
      <c r="C60" s="1297" t="s">
        <v>583</v>
      </c>
      <c r="D60" s="1298"/>
      <c r="E60" s="1299"/>
      <c r="F60" s="136">
        <v>58</v>
      </c>
      <c r="G60" s="136">
        <v>53</v>
      </c>
      <c r="H60" s="137">
        <v>103</v>
      </c>
    </row>
    <row r="61" spans="2:8" ht="45.75" customHeight="1" x14ac:dyDescent="0.25">
      <c r="B61" s="135"/>
      <c r="C61" s="1297" t="s">
        <v>584</v>
      </c>
      <c r="D61" s="1298"/>
      <c r="E61" s="1299"/>
      <c r="F61" s="136">
        <v>109</v>
      </c>
      <c r="G61" s="136">
        <v>55</v>
      </c>
      <c r="H61" s="137">
        <v>50</v>
      </c>
    </row>
    <row r="62" spans="2:8" ht="45.75" customHeight="1" thickBot="1" x14ac:dyDescent="0.3">
      <c r="B62" s="138"/>
      <c r="C62" s="1300" t="s">
        <v>585</v>
      </c>
      <c r="D62" s="1301"/>
      <c r="E62" s="1302"/>
      <c r="F62" s="139" t="s">
        <v>586</v>
      </c>
      <c r="G62" s="139" t="s">
        <v>586</v>
      </c>
      <c r="H62" s="140">
        <v>4</v>
      </c>
    </row>
    <row r="63" spans="2:8" ht="52.5" customHeight="1" thickBot="1" x14ac:dyDescent="0.3">
      <c r="B63" s="141"/>
      <c r="C63" s="1303" t="s">
        <v>51</v>
      </c>
      <c r="D63" s="1303"/>
      <c r="E63" s="1304"/>
      <c r="F63" s="142">
        <v>1810</v>
      </c>
      <c r="G63" s="142">
        <v>1637</v>
      </c>
      <c r="H63" s="143">
        <v>2051</v>
      </c>
    </row>
    <row r="64" spans="2:8" ht="15" customHeight="1" x14ac:dyDescent="0.25"/>
  </sheetData>
  <sheetProtection algorithmName="SHA-512" hashValue="OOg4Bd/dhOavN/v44WhPKfbPbKt/1xfQGoYhD4xrs32MwN9dfD1fBonVS3j0D+LCjeBxgfBhKIUr+7mbRotnpQ==" saltValue="dyMLk8tF4RNWHC+LozPS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0"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5"/>
  <cols>
    <col min="1" max="1" width="6.3984375" style="390" customWidth="1"/>
    <col min="2" max="107" width="2.46484375" style="390" customWidth="1"/>
    <col min="108" max="108" width="6.1328125" style="398" customWidth="1"/>
    <col min="109" max="109" width="5.86328125" style="397" customWidth="1"/>
    <col min="110" max="110" width="19.1328125" style="390" hidden="1"/>
    <col min="111" max="115" width="12.59765625" style="390" hidden="1"/>
    <col min="116" max="349" width="8.59765625" style="390" hidden="1"/>
    <col min="350" max="355" width="14.86328125" style="390" hidden="1"/>
    <col min="356" max="357" width="15.86328125" style="390" hidden="1"/>
    <col min="358" max="363" width="16.1328125" style="390" hidden="1"/>
    <col min="364" max="364" width="6.1328125" style="390" hidden="1"/>
    <col min="365" max="365" width="3" style="390" hidden="1"/>
    <col min="366" max="605" width="8.59765625" style="390" hidden="1"/>
    <col min="606" max="611" width="14.86328125" style="390" hidden="1"/>
    <col min="612" max="613" width="15.86328125" style="390" hidden="1"/>
    <col min="614" max="619" width="16.1328125" style="390" hidden="1"/>
    <col min="620" max="620" width="6.1328125" style="390" hidden="1"/>
    <col min="621" max="621" width="3" style="390" hidden="1"/>
    <col min="622" max="861" width="8.59765625" style="390" hidden="1"/>
    <col min="862" max="867" width="14.86328125" style="390" hidden="1"/>
    <col min="868" max="869" width="15.86328125" style="390" hidden="1"/>
    <col min="870" max="875" width="16.1328125" style="390" hidden="1"/>
    <col min="876" max="876" width="6.1328125" style="390" hidden="1"/>
    <col min="877" max="877" width="3" style="390" hidden="1"/>
    <col min="878" max="1117" width="8.59765625" style="390" hidden="1"/>
    <col min="1118" max="1123" width="14.86328125" style="390" hidden="1"/>
    <col min="1124" max="1125" width="15.86328125" style="390" hidden="1"/>
    <col min="1126" max="1131" width="16.1328125" style="390" hidden="1"/>
    <col min="1132" max="1132" width="6.1328125" style="390" hidden="1"/>
    <col min="1133" max="1133" width="3" style="390" hidden="1"/>
    <col min="1134" max="1373" width="8.59765625" style="390" hidden="1"/>
    <col min="1374" max="1379" width="14.86328125" style="390" hidden="1"/>
    <col min="1380" max="1381" width="15.86328125" style="390" hidden="1"/>
    <col min="1382" max="1387" width="16.1328125" style="390" hidden="1"/>
    <col min="1388" max="1388" width="6.1328125" style="390" hidden="1"/>
    <col min="1389" max="1389" width="3" style="390" hidden="1"/>
    <col min="1390" max="1629" width="8.59765625" style="390" hidden="1"/>
    <col min="1630" max="1635" width="14.86328125" style="390" hidden="1"/>
    <col min="1636" max="1637" width="15.86328125" style="390" hidden="1"/>
    <col min="1638" max="1643" width="16.1328125" style="390" hidden="1"/>
    <col min="1644" max="1644" width="6.1328125" style="390" hidden="1"/>
    <col min="1645" max="1645" width="3" style="390" hidden="1"/>
    <col min="1646" max="1885" width="8.59765625" style="390" hidden="1"/>
    <col min="1886" max="1891" width="14.86328125" style="390" hidden="1"/>
    <col min="1892" max="1893" width="15.86328125" style="390" hidden="1"/>
    <col min="1894" max="1899" width="16.1328125" style="390" hidden="1"/>
    <col min="1900" max="1900" width="6.1328125" style="390" hidden="1"/>
    <col min="1901" max="1901" width="3" style="390" hidden="1"/>
    <col min="1902" max="2141" width="8.59765625" style="390" hidden="1"/>
    <col min="2142" max="2147" width="14.86328125" style="390" hidden="1"/>
    <col min="2148" max="2149" width="15.86328125" style="390" hidden="1"/>
    <col min="2150" max="2155" width="16.1328125" style="390" hidden="1"/>
    <col min="2156" max="2156" width="6.1328125" style="390" hidden="1"/>
    <col min="2157" max="2157" width="3" style="390" hidden="1"/>
    <col min="2158" max="2397" width="8.59765625" style="390" hidden="1"/>
    <col min="2398" max="2403" width="14.86328125" style="390" hidden="1"/>
    <col min="2404" max="2405" width="15.86328125" style="390" hidden="1"/>
    <col min="2406" max="2411" width="16.1328125" style="390" hidden="1"/>
    <col min="2412" max="2412" width="6.1328125" style="390" hidden="1"/>
    <col min="2413" max="2413" width="3" style="390" hidden="1"/>
    <col min="2414" max="2653" width="8.59765625" style="390" hidden="1"/>
    <col min="2654" max="2659" width="14.86328125" style="390" hidden="1"/>
    <col min="2660" max="2661" width="15.86328125" style="390" hidden="1"/>
    <col min="2662" max="2667" width="16.1328125" style="390" hidden="1"/>
    <col min="2668" max="2668" width="6.1328125" style="390" hidden="1"/>
    <col min="2669" max="2669" width="3" style="390" hidden="1"/>
    <col min="2670" max="2909" width="8.59765625" style="390" hidden="1"/>
    <col min="2910" max="2915" width="14.86328125" style="390" hidden="1"/>
    <col min="2916" max="2917" width="15.86328125" style="390" hidden="1"/>
    <col min="2918" max="2923" width="16.1328125" style="390" hidden="1"/>
    <col min="2924" max="2924" width="6.1328125" style="390" hidden="1"/>
    <col min="2925" max="2925" width="3" style="390" hidden="1"/>
    <col min="2926" max="3165" width="8.59765625" style="390" hidden="1"/>
    <col min="3166" max="3171" width="14.86328125" style="390" hidden="1"/>
    <col min="3172" max="3173" width="15.86328125" style="390" hidden="1"/>
    <col min="3174" max="3179" width="16.1328125" style="390" hidden="1"/>
    <col min="3180" max="3180" width="6.1328125" style="390" hidden="1"/>
    <col min="3181" max="3181" width="3" style="390" hidden="1"/>
    <col min="3182" max="3421" width="8.59765625" style="390" hidden="1"/>
    <col min="3422" max="3427" width="14.86328125" style="390" hidden="1"/>
    <col min="3428" max="3429" width="15.86328125" style="390" hidden="1"/>
    <col min="3430" max="3435" width="16.1328125" style="390" hidden="1"/>
    <col min="3436" max="3436" width="6.1328125" style="390" hidden="1"/>
    <col min="3437" max="3437" width="3" style="390" hidden="1"/>
    <col min="3438" max="3677" width="8.59765625" style="390" hidden="1"/>
    <col min="3678" max="3683" width="14.86328125" style="390" hidden="1"/>
    <col min="3684" max="3685" width="15.86328125" style="390" hidden="1"/>
    <col min="3686" max="3691" width="16.1328125" style="390" hidden="1"/>
    <col min="3692" max="3692" width="6.1328125" style="390" hidden="1"/>
    <col min="3693" max="3693" width="3" style="390" hidden="1"/>
    <col min="3694" max="3933" width="8.59765625" style="390" hidden="1"/>
    <col min="3934" max="3939" width="14.86328125" style="390" hidden="1"/>
    <col min="3940" max="3941" width="15.86328125" style="390" hidden="1"/>
    <col min="3942" max="3947" width="16.1328125" style="390" hidden="1"/>
    <col min="3948" max="3948" width="6.1328125" style="390" hidden="1"/>
    <col min="3949" max="3949" width="3" style="390" hidden="1"/>
    <col min="3950" max="4189" width="8.59765625" style="390" hidden="1"/>
    <col min="4190" max="4195" width="14.86328125" style="390" hidden="1"/>
    <col min="4196" max="4197" width="15.86328125" style="390" hidden="1"/>
    <col min="4198" max="4203" width="16.1328125" style="390" hidden="1"/>
    <col min="4204" max="4204" width="6.1328125" style="390" hidden="1"/>
    <col min="4205" max="4205" width="3" style="390" hidden="1"/>
    <col min="4206" max="4445" width="8.59765625" style="390" hidden="1"/>
    <col min="4446" max="4451" width="14.86328125" style="390" hidden="1"/>
    <col min="4452" max="4453" width="15.86328125" style="390" hidden="1"/>
    <col min="4454" max="4459" width="16.1328125" style="390" hidden="1"/>
    <col min="4460" max="4460" width="6.1328125" style="390" hidden="1"/>
    <col min="4461" max="4461" width="3" style="390" hidden="1"/>
    <col min="4462" max="4701" width="8.59765625" style="390" hidden="1"/>
    <col min="4702" max="4707" width="14.86328125" style="390" hidden="1"/>
    <col min="4708" max="4709" width="15.86328125" style="390" hidden="1"/>
    <col min="4710" max="4715" width="16.1328125" style="390" hidden="1"/>
    <col min="4716" max="4716" width="6.1328125" style="390" hidden="1"/>
    <col min="4717" max="4717" width="3" style="390" hidden="1"/>
    <col min="4718" max="4957" width="8.59765625" style="390" hidden="1"/>
    <col min="4958" max="4963" width="14.86328125" style="390" hidden="1"/>
    <col min="4964" max="4965" width="15.86328125" style="390" hidden="1"/>
    <col min="4966" max="4971" width="16.1328125" style="390" hidden="1"/>
    <col min="4972" max="4972" width="6.1328125" style="390" hidden="1"/>
    <col min="4973" max="4973" width="3" style="390" hidden="1"/>
    <col min="4974" max="5213" width="8.59765625" style="390" hidden="1"/>
    <col min="5214" max="5219" width="14.86328125" style="390" hidden="1"/>
    <col min="5220" max="5221" width="15.86328125" style="390" hidden="1"/>
    <col min="5222" max="5227" width="16.1328125" style="390" hidden="1"/>
    <col min="5228" max="5228" width="6.1328125" style="390" hidden="1"/>
    <col min="5229" max="5229" width="3" style="390" hidden="1"/>
    <col min="5230" max="5469" width="8.59765625" style="390" hidden="1"/>
    <col min="5470" max="5475" width="14.86328125" style="390" hidden="1"/>
    <col min="5476" max="5477" width="15.86328125" style="390" hidden="1"/>
    <col min="5478" max="5483" width="16.1328125" style="390" hidden="1"/>
    <col min="5484" max="5484" width="6.1328125" style="390" hidden="1"/>
    <col min="5485" max="5485" width="3" style="390" hidden="1"/>
    <col min="5486" max="5725" width="8.59765625" style="390" hidden="1"/>
    <col min="5726" max="5731" width="14.86328125" style="390" hidden="1"/>
    <col min="5732" max="5733" width="15.86328125" style="390" hidden="1"/>
    <col min="5734" max="5739" width="16.1328125" style="390" hidden="1"/>
    <col min="5740" max="5740" width="6.1328125" style="390" hidden="1"/>
    <col min="5741" max="5741" width="3" style="390" hidden="1"/>
    <col min="5742" max="5981" width="8.59765625" style="390" hidden="1"/>
    <col min="5982" max="5987" width="14.86328125" style="390" hidden="1"/>
    <col min="5988" max="5989" width="15.86328125" style="390" hidden="1"/>
    <col min="5990" max="5995" width="16.1328125" style="390" hidden="1"/>
    <col min="5996" max="5996" width="6.1328125" style="390" hidden="1"/>
    <col min="5997" max="5997" width="3" style="390" hidden="1"/>
    <col min="5998" max="6237" width="8.59765625" style="390" hidden="1"/>
    <col min="6238" max="6243" width="14.86328125" style="390" hidden="1"/>
    <col min="6244" max="6245" width="15.86328125" style="390" hidden="1"/>
    <col min="6246" max="6251" width="16.1328125" style="390" hidden="1"/>
    <col min="6252" max="6252" width="6.1328125" style="390" hidden="1"/>
    <col min="6253" max="6253" width="3" style="390" hidden="1"/>
    <col min="6254" max="6493" width="8.59765625" style="390" hidden="1"/>
    <col min="6494" max="6499" width="14.86328125" style="390" hidden="1"/>
    <col min="6500" max="6501" width="15.86328125" style="390" hidden="1"/>
    <col min="6502" max="6507" width="16.1328125" style="390" hidden="1"/>
    <col min="6508" max="6508" width="6.1328125" style="390" hidden="1"/>
    <col min="6509" max="6509" width="3" style="390" hidden="1"/>
    <col min="6510" max="6749" width="8.59765625" style="390" hidden="1"/>
    <col min="6750" max="6755" width="14.86328125" style="390" hidden="1"/>
    <col min="6756" max="6757" width="15.86328125" style="390" hidden="1"/>
    <col min="6758" max="6763" width="16.1328125" style="390" hidden="1"/>
    <col min="6764" max="6764" width="6.1328125" style="390" hidden="1"/>
    <col min="6765" max="6765" width="3" style="390" hidden="1"/>
    <col min="6766" max="7005" width="8.59765625" style="390" hidden="1"/>
    <col min="7006" max="7011" width="14.86328125" style="390" hidden="1"/>
    <col min="7012" max="7013" width="15.86328125" style="390" hidden="1"/>
    <col min="7014" max="7019" width="16.1328125" style="390" hidden="1"/>
    <col min="7020" max="7020" width="6.1328125" style="390" hidden="1"/>
    <col min="7021" max="7021" width="3" style="390" hidden="1"/>
    <col min="7022" max="7261" width="8.59765625" style="390" hidden="1"/>
    <col min="7262" max="7267" width="14.86328125" style="390" hidden="1"/>
    <col min="7268" max="7269" width="15.86328125" style="390" hidden="1"/>
    <col min="7270" max="7275" width="16.1328125" style="390" hidden="1"/>
    <col min="7276" max="7276" width="6.1328125" style="390" hidden="1"/>
    <col min="7277" max="7277" width="3" style="390" hidden="1"/>
    <col min="7278" max="7517" width="8.59765625" style="390" hidden="1"/>
    <col min="7518" max="7523" width="14.86328125" style="390" hidden="1"/>
    <col min="7524" max="7525" width="15.86328125" style="390" hidden="1"/>
    <col min="7526" max="7531" width="16.1328125" style="390" hidden="1"/>
    <col min="7532" max="7532" width="6.1328125" style="390" hidden="1"/>
    <col min="7533" max="7533" width="3" style="390" hidden="1"/>
    <col min="7534" max="7773" width="8.59765625" style="390" hidden="1"/>
    <col min="7774" max="7779" width="14.86328125" style="390" hidden="1"/>
    <col min="7780" max="7781" width="15.86328125" style="390" hidden="1"/>
    <col min="7782" max="7787" width="16.1328125" style="390" hidden="1"/>
    <col min="7788" max="7788" width="6.1328125" style="390" hidden="1"/>
    <col min="7789" max="7789" width="3" style="390" hidden="1"/>
    <col min="7790" max="8029" width="8.59765625" style="390" hidden="1"/>
    <col min="8030" max="8035" width="14.86328125" style="390" hidden="1"/>
    <col min="8036" max="8037" width="15.86328125" style="390" hidden="1"/>
    <col min="8038" max="8043" width="16.1328125" style="390" hidden="1"/>
    <col min="8044" max="8044" width="6.1328125" style="390" hidden="1"/>
    <col min="8045" max="8045" width="3" style="390" hidden="1"/>
    <col min="8046" max="8285" width="8.59765625" style="390" hidden="1"/>
    <col min="8286" max="8291" width="14.86328125" style="390" hidden="1"/>
    <col min="8292" max="8293" width="15.86328125" style="390" hidden="1"/>
    <col min="8294" max="8299" width="16.1328125" style="390" hidden="1"/>
    <col min="8300" max="8300" width="6.1328125" style="390" hidden="1"/>
    <col min="8301" max="8301" width="3" style="390" hidden="1"/>
    <col min="8302" max="8541" width="8.59765625" style="390" hidden="1"/>
    <col min="8542" max="8547" width="14.86328125" style="390" hidden="1"/>
    <col min="8548" max="8549" width="15.86328125" style="390" hidden="1"/>
    <col min="8550" max="8555" width="16.1328125" style="390" hidden="1"/>
    <col min="8556" max="8556" width="6.1328125" style="390" hidden="1"/>
    <col min="8557" max="8557" width="3" style="390" hidden="1"/>
    <col min="8558" max="8797" width="8.59765625" style="390" hidden="1"/>
    <col min="8798" max="8803" width="14.86328125" style="390" hidden="1"/>
    <col min="8804" max="8805" width="15.86328125" style="390" hidden="1"/>
    <col min="8806" max="8811" width="16.1328125" style="390" hidden="1"/>
    <col min="8812" max="8812" width="6.1328125" style="390" hidden="1"/>
    <col min="8813" max="8813" width="3" style="390" hidden="1"/>
    <col min="8814" max="9053" width="8.59765625" style="390" hidden="1"/>
    <col min="9054" max="9059" width="14.86328125" style="390" hidden="1"/>
    <col min="9060" max="9061" width="15.86328125" style="390" hidden="1"/>
    <col min="9062" max="9067" width="16.1328125" style="390" hidden="1"/>
    <col min="9068" max="9068" width="6.1328125" style="390" hidden="1"/>
    <col min="9069" max="9069" width="3" style="390" hidden="1"/>
    <col min="9070" max="9309" width="8.59765625" style="390" hidden="1"/>
    <col min="9310" max="9315" width="14.86328125" style="390" hidden="1"/>
    <col min="9316" max="9317" width="15.86328125" style="390" hidden="1"/>
    <col min="9318" max="9323" width="16.1328125" style="390" hidden="1"/>
    <col min="9324" max="9324" width="6.1328125" style="390" hidden="1"/>
    <col min="9325" max="9325" width="3" style="390" hidden="1"/>
    <col min="9326" max="9565" width="8.59765625" style="390" hidden="1"/>
    <col min="9566" max="9571" width="14.86328125" style="390" hidden="1"/>
    <col min="9572" max="9573" width="15.86328125" style="390" hidden="1"/>
    <col min="9574" max="9579" width="16.1328125" style="390" hidden="1"/>
    <col min="9580" max="9580" width="6.1328125" style="390" hidden="1"/>
    <col min="9581" max="9581" width="3" style="390" hidden="1"/>
    <col min="9582" max="9821" width="8.59765625" style="390" hidden="1"/>
    <col min="9822" max="9827" width="14.86328125" style="390" hidden="1"/>
    <col min="9828" max="9829" width="15.86328125" style="390" hidden="1"/>
    <col min="9830" max="9835" width="16.1328125" style="390" hidden="1"/>
    <col min="9836" max="9836" width="6.1328125" style="390" hidden="1"/>
    <col min="9837" max="9837" width="3" style="390" hidden="1"/>
    <col min="9838" max="10077" width="8.59765625" style="390" hidden="1"/>
    <col min="10078" max="10083" width="14.86328125" style="390" hidden="1"/>
    <col min="10084" max="10085" width="15.86328125" style="390" hidden="1"/>
    <col min="10086" max="10091" width="16.1328125" style="390" hidden="1"/>
    <col min="10092" max="10092" width="6.1328125" style="390" hidden="1"/>
    <col min="10093" max="10093" width="3" style="390" hidden="1"/>
    <col min="10094" max="10333" width="8.59765625" style="390" hidden="1"/>
    <col min="10334" max="10339" width="14.86328125" style="390" hidden="1"/>
    <col min="10340" max="10341" width="15.86328125" style="390" hidden="1"/>
    <col min="10342" max="10347" width="16.1328125" style="390" hidden="1"/>
    <col min="10348" max="10348" width="6.1328125" style="390" hidden="1"/>
    <col min="10349" max="10349" width="3" style="390" hidden="1"/>
    <col min="10350" max="10589" width="8.59765625" style="390" hidden="1"/>
    <col min="10590" max="10595" width="14.86328125" style="390" hidden="1"/>
    <col min="10596" max="10597" width="15.86328125" style="390" hidden="1"/>
    <col min="10598" max="10603" width="16.1328125" style="390" hidden="1"/>
    <col min="10604" max="10604" width="6.1328125" style="390" hidden="1"/>
    <col min="10605" max="10605" width="3" style="390" hidden="1"/>
    <col min="10606" max="10845" width="8.59765625" style="390" hidden="1"/>
    <col min="10846" max="10851" width="14.86328125" style="390" hidden="1"/>
    <col min="10852" max="10853" width="15.86328125" style="390" hidden="1"/>
    <col min="10854" max="10859" width="16.1328125" style="390" hidden="1"/>
    <col min="10860" max="10860" width="6.1328125" style="390" hidden="1"/>
    <col min="10861" max="10861" width="3" style="390" hidden="1"/>
    <col min="10862" max="11101" width="8.59765625" style="390" hidden="1"/>
    <col min="11102" max="11107" width="14.86328125" style="390" hidden="1"/>
    <col min="11108" max="11109" width="15.86328125" style="390" hidden="1"/>
    <col min="11110" max="11115" width="16.1328125" style="390" hidden="1"/>
    <col min="11116" max="11116" width="6.1328125" style="390" hidden="1"/>
    <col min="11117" max="11117" width="3" style="390" hidden="1"/>
    <col min="11118" max="11357" width="8.59765625" style="390" hidden="1"/>
    <col min="11358" max="11363" width="14.86328125" style="390" hidden="1"/>
    <col min="11364" max="11365" width="15.86328125" style="390" hidden="1"/>
    <col min="11366" max="11371" width="16.1328125" style="390" hidden="1"/>
    <col min="11372" max="11372" width="6.1328125" style="390" hidden="1"/>
    <col min="11373" max="11373" width="3" style="390" hidden="1"/>
    <col min="11374" max="11613" width="8.59765625" style="390" hidden="1"/>
    <col min="11614" max="11619" width="14.86328125" style="390" hidden="1"/>
    <col min="11620" max="11621" width="15.86328125" style="390" hidden="1"/>
    <col min="11622" max="11627" width="16.1328125" style="390" hidden="1"/>
    <col min="11628" max="11628" width="6.1328125" style="390" hidden="1"/>
    <col min="11629" max="11629" width="3" style="390" hidden="1"/>
    <col min="11630" max="11869" width="8.59765625" style="390" hidden="1"/>
    <col min="11870" max="11875" width="14.86328125" style="390" hidden="1"/>
    <col min="11876" max="11877" width="15.86328125" style="390" hidden="1"/>
    <col min="11878" max="11883" width="16.1328125" style="390" hidden="1"/>
    <col min="11884" max="11884" width="6.1328125" style="390" hidden="1"/>
    <col min="11885" max="11885" width="3" style="390" hidden="1"/>
    <col min="11886" max="12125" width="8.59765625" style="390" hidden="1"/>
    <col min="12126" max="12131" width="14.86328125" style="390" hidden="1"/>
    <col min="12132" max="12133" width="15.86328125" style="390" hidden="1"/>
    <col min="12134" max="12139" width="16.1328125" style="390" hidden="1"/>
    <col min="12140" max="12140" width="6.1328125" style="390" hidden="1"/>
    <col min="12141" max="12141" width="3" style="390" hidden="1"/>
    <col min="12142" max="12381" width="8.59765625" style="390" hidden="1"/>
    <col min="12382" max="12387" width="14.86328125" style="390" hidden="1"/>
    <col min="12388" max="12389" width="15.86328125" style="390" hidden="1"/>
    <col min="12390" max="12395" width="16.1328125" style="390" hidden="1"/>
    <col min="12396" max="12396" width="6.1328125" style="390" hidden="1"/>
    <col min="12397" max="12397" width="3" style="390" hidden="1"/>
    <col min="12398" max="12637" width="8.59765625" style="390" hidden="1"/>
    <col min="12638" max="12643" width="14.86328125" style="390" hidden="1"/>
    <col min="12644" max="12645" width="15.86328125" style="390" hidden="1"/>
    <col min="12646" max="12651" width="16.1328125" style="390" hidden="1"/>
    <col min="12652" max="12652" width="6.1328125" style="390" hidden="1"/>
    <col min="12653" max="12653" width="3" style="390" hidden="1"/>
    <col min="12654" max="12893" width="8.59765625" style="390" hidden="1"/>
    <col min="12894" max="12899" width="14.86328125" style="390" hidden="1"/>
    <col min="12900" max="12901" width="15.86328125" style="390" hidden="1"/>
    <col min="12902" max="12907" width="16.1328125" style="390" hidden="1"/>
    <col min="12908" max="12908" width="6.1328125" style="390" hidden="1"/>
    <col min="12909" max="12909" width="3" style="390" hidden="1"/>
    <col min="12910" max="13149" width="8.59765625" style="390" hidden="1"/>
    <col min="13150" max="13155" width="14.86328125" style="390" hidden="1"/>
    <col min="13156" max="13157" width="15.86328125" style="390" hidden="1"/>
    <col min="13158" max="13163" width="16.1328125" style="390" hidden="1"/>
    <col min="13164" max="13164" width="6.1328125" style="390" hidden="1"/>
    <col min="13165" max="13165" width="3" style="390" hidden="1"/>
    <col min="13166" max="13405" width="8.59765625" style="390" hidden="1"/>
    <col min="13406" max="13411" width="14.86328125" style="390" hidden="1"/>
    <col min="13412" max="13413" width="15.86328125" style="390" hidden="1"/>
    <col min="13414" max="13419" width="16.1328125" style="390" hidden="1"/>
    <col min="13420" max="13420" width="6.1328125" style="390" hidden="1"/>
    <col min="13421" max="13421" width="3" style="390" hidden="1"/>
    <col min="13422" max="13661" width="8.59765625" style="390" hidden="1"/>
    <col min="13662" max="13667" width="14.86328125" style="390" hidden="1"/>
    <col min="13668" max="13669" width="15.86328125" style="390" hidden="1"/>
    <col min="13670" max="13675" width="16.1328125" style="390" hidden="1"/>
    <col min="13676" max="13676" width="6.1328125" style="390" hidden="1"/>
    <col min="13677" max="13677" width="3" style="390" hidden="1"/>
    <col min="13678" max="13917" width="8.59765625" style="390" hidden="1"/>
    <col min="13918" max="13923" width="14.86328125" style="390" hidden="1"/>
    <col min="13924" max="13925" width="15.86328125" style="390" hidden="1"/>
    <col min="13926" max="13931" width="16.1328125" style="390" hidden="1"/>
    <col min="13932" max="13932" width="6.1328125" style="390" hidden="1"/>
    <col min="13933" max="13933" width="3" style="390" hidden="1"/>
    <col min="13934" max="14173" width="8.59765625" style="390" hidden="1"/>
    <col min="14174" max="14179" width="14.86328125" style="390" hidden="1"/>
    <col min="14180" max="14181" width="15.86328125" style="390" hidden="1"/>
    <col min="14182" max="14187" width="16.1328125" style="390" hidden="1"/>
    <col min="14188" max="14188" width="6.1328125" style="390" hidden="1"/>
    <col min="14189" max="14189" width="3" style="390" hidden="1"/>
    <col min="14190" max="14429" width="8.59765625" style="390" hidden="1"/>
    <col min="14430" max="14435" width="14.86328125" style="390" hidden="1"/>
    <col min="14436" max="14437" width="15.86328125" style="390" hidden="1"/>
    <col min="14438" max="14443" width="16.1328125" style="390" hidden="1"/>
    <col min="14444" max="14444" width="6.1328125" style="390" hidden="1"/>
    <col min="14445" max="14445" width="3" style="390" hidden="1"/>
    <col min="14446" max="14685" width="8.59765625" style="390" hidden="1"/>
    <col min="14686" max="14691" width="14.86328125" style="390" hidden="1"/>
    <col min="14692" max="14693" width="15.86328125" style="390" hidden="1"/>
    <col min="14694" max="14699" width="16.1328125" style="390" hidden="1"/>
    <col min="14700" max="14700" width="6.1328125" style="390" hidden="1"/>
    <col min="14701" max="14701" width="3" style="390" hidden="1"/>
    <col min="14702" max="14941" width="8.59765625" style="390" hidden="1"/>
    <col min="14942" max="14947" width="14.86328125" style="390" hidden="1"/>
    <col min="14948" max="14949" width="15.86328125" style="390" hidden="1"/>
    <col min="14950" max="14955" width="16.1328125" style="390" hidden="1"/>
    <col min="14956" max="14956" width="6.1328125" style="390" hidden="1"/>
    <col min="14957" max="14957" width="3" style="390" hidden="1"/>
    <col min="14958" max="15197" width="8.59765625" style="390" hidden="1"/>
    <col min="15198" max="15203" width="14.86328125" style="390" hidden="1"/>
    <col min="15204" max="15205" width="15.86328125" style="390" hidden="1"/>
    <col min="15206" max="15211" width="16.1328125" style="390" hidden="1"/>
    <col min="15212" max="15212" width="6.1328125" style="390" hidden="1"/>
    <col min="15213" max="15213" width="3" style="390" hidden="1"/>
    <col min="15214" max="15453" width="8.59765625" style="390" hidden="1"/>
    <col min="15454" max="15459" width="14.86328125" style="390" hidden="1"/>
    <col min="15460" max="15461" width="15.86328125" style="390" hidden="1"/>
    <col min="15462" max="15467" width="16.1328125" style="390" hidden="1"/>
    <col min="15468" max="15468" width="6.1328125" style="390" hidden="1"/>
    <col min="15469" max="15469" width="3" style="390" hidden="1"/>
    <col min="15470" max="15709" width="8.59765625" style="390" hidden="1"/>
    <col min="15710" max="15715" width="14.86328125" style="390" hidden="1"/>
    <col min="15716" max="15717" width="15.86328125" style="390" hidden="1"/>
    <col min="15718" max="15723" width="16.1328125" style="390" hidden="1"/>
    <col min="15724" max="15724" width="6.1328125" style="390" hidden="1"/>
    <col min="15725" max="15725" width="3" style="390" hidden="1"/>
    <col min="15726" max="15965" width="8.59765625" style="390" hidden="1"/>
    <col min="15966" max="15971" width="14.86328125" style="390" hidden="1"/>
    <col min="15972" max="15973" width="15.86328125" style="390" hidden="1"/>
    <col min="15974" max="15979" width="16.1328125" style="390" hidden="1"/>
    <col min="15980" max="15980" width="6.1328125" style="390" hidden="1"/>
    <col min="15981" max="15981" width="3" style="390" hidden="1"/>
    <col min="15982" max="16221" width="8.59765625" style="390" hidden="1"/>
    <col min="16222" max="16227" width="14.86328125" style="390" hidden="1"/>
    <col min="16228" max="16229" width="15.86328125" style="390" hidden="1"/>
    <col min="16230" max="16235" width="16.1328125" style="390" hidden="1"/>
    <col min="16236" max="16236" width="6.1328125" style="390" hidden="1"/>
    <col min="16237" max="16237" width="3" style="390" hidden="1"/>
    <col min="16238" max="16384" width="8.59765625" style="390" hidden="1"/>
  </cols>
  <sheetData>
    <row r="1" spans="1:143" ht="42.75" customHeight="1" x14ac:dyDescent="0.25">
      <c r="A1" s="388"/>
      <c r="B1" s="389"/>
      <c r="DD1" s="390"/>
      <c r="DE1" s="390"/>
    </row>
    <row r="2" spans="1:143" ht="25.5" customHeight="1" x14ac:dyDescent="0.2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2.75" x14ac:dyDescent="0.2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2.75" x14ac:dyDescent="0.2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2.75" x14ac:dyDescent="0.2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2.75" x14ac:dyDescent="0.2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2.75" x14ac:dyDescent="0.2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2.75" x14ac:dyDescent="0.2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2.75" x14ac:dyDescent="0.2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589</v>
      </c>
    </row>
    <row r="11" spans="1:143" s="292" customFormat="1" ht="12.75" x14ac:dyDescent="0.2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2.75" x14ac:dyDescent="0.2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589</v>
      </c>
    </row>
    <row r="13" spans="1:143" s="292" customFormat="1" ht="12.75" x14ac:dyDescent="0.2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2.75" x14ac:dyDescent="0.2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2.75" x14ac:dyDescent="0.2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2.75" x14ac:dyDescent="0.2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2.75" x14ac:dyDescent="0.2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2.75" x14ac:dyDescent="0.2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2.75" x14ac:dyDescent="0.25">
      <c r="DD19" s="390"/>
      <c r="DE19" s="390"/>
    </row>
    <row r="20" spans="1:351" ht="12.75" x14ac:dyDescent="0.25">
      <c r="DD20" s="390"/>
      <c r="DE20" s="390"/>
    </row>
    <row r="21" spans="1:351" ht="16.149999999999999" x14ac:dyDescent="0.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149999999999999" x14ac:dyDescent="0.25">
      <c r="B22" s="397"/>
      <c r="MM22" s="396"/>
    </row>
    <row r="23" spans="1:351" ht="12.75" x14ac:dyDescent="0.25">
      <c r="B23" s="397"/>
    </row>
    <row r="24" spans="1:351" ht="12.75" x14ac:dyDescent="0.25">
      <c r="B24" s="397"/>
    </row>
    <row r="25" spans="1:351" ht="12.75" x14ac:dyDescent="0.25">
      <c r="B25" s="397"/>
    </row>
    <row r="26" spans="1:351" ht="12.75" x14ac:dyDescent="0.25">
      <c r="B26" s="397"/>
    </row>
    <row r="27" spans="1:351" ht="12.75" x14ac:dyDescent="0.25">
      <c r="B27" s="397"/>
    </row>
    <row r="28" spans="1:351" ht="12.75" x14ac:dyDescent="0.25">
      <c r="B28" s="397"/>
    </row>
    <row r="29" spans="1:351" ht="12.75" x14ac:dyDescent="0.25">
      <c r="B29" s="397"/>
    </row>
    <row r="30" spans="1:351" ht="12.75" x14ac:dyDescent="0.25">
      <c r="B30" s="397"/>
    </row>
    <row r="31" spans="1:351" ht="12.75" x14ac:dyDescent="0.25">
      <c r="B31" s="397"/>
    </row>
    <row r="32" spans="1:351" ht="12.75" x14ac:dyDescent="0.25">
      <c r="B32" s="397"/>
    </row>
    <row r="33" spans="2:109" ht="12.75" x14ac:dyDescent="0.25">
      <c r="B33" s="397"/>
    </row>
    <row r="34" spans="2:109" ht="12.75" x14ac:dyDescent="0.25">
      <c r="B34" s="397"/>
    </row>
    <row r="35" spans="2:109" ht="12.75" x14ac:dyDescent="0.25">
      <c r="B35" s="397"/>
    </row>
    <row r="36" spans="2:109" ht="12.75" x14ac:dyDescent="0.25">
      <c r="B36" s="397"/>
    </row>
    <row r="37" spans="2:109" ht="12.75" x14ac:dyDescent="0.25">
      <c r="B37" s="397"/>
    </row>
    <row r="38" spans="2:109" ht="12.75" x14ac:dyDescent="0.25">
      <c r="B38" s="397"/>
    </row>
    <row r="39" spans="2:109" ht="12.75" x14ac:dyDescent="0.2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2.75" x14ac:dyDescent="0.25">
      <c r="B40" s="402"/>
      <c r="DD40" s="402"/>
      <c r="DE40" s="390"/>
    </row>
    <row r="41" spans="2:109" ht="16.149999999999999" x14ac:dyDescent="0.25">
      <c r="B41" s="403" t="s">
        <v>590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2.75" x14ac:dyDescent="0.25">
      <c r="B42" s="397"/>
      <c r="G42" s="404"/>
      <c r="I42" s="405"/>
      <c r="J42" s="405"/>
      <c r="K42" s="405"/>
      <c r="AM42" s="404"/>
      <c r="AN42" s="404" t="s">
        <v>591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5">
      <c r="B43" s="397"/>
      <c r="AN43" s="1311" t="s">
        <v>599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2.75" x14ac:dyDescent="0.2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2.75" x14ac:dyDescent="0.2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2.75" x14ac:dyDescent="0.2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2.75" x14ac:dyDescent="0.2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2.75" x14ac:dyDescent="0.2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2.75" x14ac:dyDescent="0.25">
      <c r="B49" s="397"/>
      <c r="AN49" s="390" t="s">
        <v>592</v>
      </c>
    </row>
    <row r="50" spans="1:109" ht="12.75" x14ac:dyDescent="0.2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547</v>
      </c>
      <c r="BQ50" s="1324"/>
      <c r="BR50" s="1324"/>
      <c r="BS50" s="1324"/>
      <c r="BT50" s="1324"/>
      <c r="BU50" s="1324"/>
      <c r="BV50" s="1324"/>
      <c r="BW50" s="1324"/>
      <c r="BX50" s="1324" t="s">
        <v>548</v>
      </c>
      <c r="BY50" s="1324"/>
      <c r="BZ50" s="1324"/>
      <c r="CA50" s="1324"/>
      <c r="CB50" s="1324"/>
      <c r="CC50" s="1324"/>
      <c r="CD50" s="1324"/>
      <c r="CE50" s="1324"/>
      <c r="CF50" s="1324" t="s">
        <v>549</v>
      </c>
      <c r="CG50" s="1324"/>
      <c r="CH50" s="1324"/>
      <c r="CI50" s="1324"/>
      <c r="CJ50" s="1324"/>
      <c r="CK50" s="1324"/>
      <c r="CL50" s="1324"/>
      <c r="CM50" s="1324"/>
      <c r="CN50" s="1324" t="s">
        <v>550</v>
      </c>
      <c r="CO50" s="1324"/>
      <c r="CP50" s="1324"/>
      <c r="CQ50" s="1324"/>
      <c r="CR50" s="1324"/>
      <c r="CS50" s="1324"/>
      <c r="CT50" s="1324"/>
      <c r="CU50" s="1324"/>
      <c r="CV50" s="1324" t="s">
        <v>551</v>
      </c>
      <c r="CW50" s="1324"/>
      <c r="CX50" s="1324"/>
      <c r="CY50" s="1324"/>
      <c r="CZ50" s="1324"/>
      <c r="DA50" s="1324"/>
      <c r="DB50" s="1324"/>
      <c r="DC50" s="1324"/>
    </row>
    <row r="51" spans="1:109" ht="13.5" customHeight="1" x14ac:dyDescent="0.25">
      <c r="B51" s="397"/>
      <c r="G51" s="1330"/>
      <c r="H51" s="1330"/>
      <c r="I51" s="1328"/>
      <c r="J51" s="1328"/>
      <c r="K51" s="1326"/>
      <c r="L51" s="1326"/>
      <c r="M51" s="1326"/>
      <c r="N51" s="1326"/>
      <c r="AM51" s="406"/>
      <c r="AN51" s="1327" t="s">
        <v>593</v>
      </c>
      <c r="AO51" s="1327"/>
      <c r="AP51" s="1327"/>
      <c r="AQ51" s="1327"/>
      <c r="AR51" s="1327"/>
      <c r="AS51" s="1327"/>
      <c r="AT51" s="1327"/>
      <c r="AU51" s="1327"/>
      <c r="AV51" s="1327"/>
      <c r="AW51" s="1327"/>
      <c r="AX51" s="1327"/>
      <c r="AY51" s="1327"/>
      <c r="AZ51" s="1327"/>
      <c r="BA51" s="1327"/>
      <c r="BB51" s="1327" t="s">
        <v>594</v>
      </c>
      <c r="BC51" s="1327"/>
      <c r="BD51" s="1327"/>
      <c r="BE51" s="1327"/>
      <c r="BF51" s="1327"/>
      <c r="BG51" s="1327"/>
      <c r="BH51" s="1327"/>
      <c r="BI51" s="1327"/>
      <c r="BJ51" s="1327"/>
      <c r="BK51" s="1327"/>
      <c r="BL51" s="1327"/>
      <c r="BM51" s="1327"/>
      <c r="BN51" s="1327"/>
      <c r="BO51" s="1327"/>
      <c r="BP51" s="1325">
        <v>5.8</v>
      </c>
      <c r="BQ51" s="1325"/>
      <c r="BR51" s="1325"/>
      <c r="BS51" s="1325"/>
      <c r="BT51" s="1325"/>
      <c r="BU51" s="1325"/>
      <c r="BV51" s="1325"/>
      <c r="BW51" s="1325"/>
      <c r="BX51" s="1325">
        <v>2.5</v>
      </c>
      <c r="BY51" s="1325"/>
      <c r="BZ51" s="1325"/>
      <c r="CA51" s="1325"/>
      <c r="CB51" s="1325"/>
      <c r="CC51" s="1325"/>
      <c r="CD51" s="1325"/>
      <c r="CE51" s="1325"/>
      <c r="CF51" s="1325">
        <v>7.1</v>
      </c>
      <c r="CG51" s="1325"/>
      <c r="CH51" s="1325"/>
      <c r="CI51" s="1325"/>
      <c r="CJ51" s="1325"/>
      <c r="CK51" s="1325"/>
      <c r="CL51" s="1325"/>
      <c r="CM51" s="1325"/>
      <c r="CN51" s="1325">
        <v>10.3</v>
      </c>
      <c r="CO51" s="1325"/>
      <c r="CP51" s="1325"/>
      <c r="CQ51" s="1325"/>
      <c r="CR51" s="1325"/>
      <c r="CS51" s="1325"/>
      <c r="CT51" s="1325"/>
      <c r="CU51" s="1325"/>
      <c r="CV51" s="1325"/>
      <c r="CW51" s="1325"/>
      <c r="CX51" s="1325"/>
      <c r="CY51" s="1325"/>
      <c r="CZ51" s="1325"/>
      <c r="DA51" s="1325"/>
      <c r="DB51" s="1325"/>
      <c r="DC51" s="1325"/>
    </row>
    <row r="52" spans="1:109" ht="12.75" x14ac:dyDescent="0.2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2.75" x14ac:dyDescent="0.2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595</v>
      </c>
      <c r="BC53" s="1327"/>
      <c r="BD53" s="1327"/>
      <c r="BE53" s="1327"/>
      <c r="BF53" s="1327"/>
      <c r="BG53" s="1327"/>
      <c r="BH53" s="1327"/>
      <c r="BI53" s="1327"/>
      <c r="BJ53" s="1327"/>
      <c r="BK53" s="1327"/>
      <c r="BL53" s="1327"/>
      <c r="BM53" s="1327"/>
      <c r="BN53" s="1327"/>
      <c r="BO53" s="1327"/>
      <c r="BP53" s="1325">
        <v>59.6</v>
      </c>
      <c r="BQ53" s="1325"/>
      <c r="BR53" s="1325"/>
      <c r="BS53" s="1325"/>
      <c r="BT53" s="1325"/>
      <c r="BU53" s="1325"/>
      <c r="BV53" s="1325"/>
      <c r="BW53" s="1325"/>
      <c r="BX53" s="1325">
        <v>61.5</v>
      </c>
      <c r="BY53" s="1325"/>
      <c r="BZ53" s="1325"/>
      <c r="CA53" s="1325"/>
      <c r="CB53" s="1325"/>
      <c r="CC53" s="1325"/>
      <c r="CD53" s="1325"/>
      <c r="CE53" s="1325"/>
      <c r="CF53" s="1325">
        <v>63</v>
      </c>
      <c r="CG53" s="1325"/>
      <c r="CH53" s="1325"/>
      <c r="CI53" s="1325"/>
      <c r="CJ53" s="1325"/>
      <c r="CK53" s="1325"/>
      <c r="CL53" s="1325"/>
      <c r="CM53" s="1325"/>
      <c r="CN53" s="1325">
        <v>64.5</v>
      </c>
      <c r="CO53" s="1325"/>
      <c r="CP53" s="1325"/>
      <c r="CQ53" s="1325"/>
      <c r="CR53" s="1325"/>
      <c r="CS53" s="1325"/>
      <c r="CT53" s="1325"/>
      <c r="CU53" s="1325"/>
      <c r="CV53" s="1325">
        <v>66.400000000000006</v>
      </c>
      <c r="CW53" s="1325"/>
      <c r="CX53" s="1325"/>
      <c r="CY53" s="1325"/>
      <c r="CZ53" s="1325"/>
      <c r="DA53" s="1325"/>
      <c r="DB53" s="1325"/>
      <c r="DC53" s="1325"/>
    </row>
    <row r="54" spans="1:109" ht="12.75" x14ac:dyDescent="0.2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2.75" x14ac:dyDescent="0.25">
      <c r="A55" s="405"/>
      <c r="B55" s="397"/>
      <c r="G55" s="1320"/>
      <c r="H55" s="1320"/>
      <c r="I55" s="1320"/>
      <c r="J55" s="1320"/>
      <c r="K55" s="1326"/>
      <c r="L55" s="1326"/>
      <c r="M55" s="1326"/>
      <c r="N55" s="1326"/>
      <c r="AN55" s="1324" t="s">
        <v>596</v>
      </c>
      <c r="AO55" s="1324"/>
      <c r="AP55" s="1324"/>
      <c r="AQ55" s="1324"/>
      <c r="AR55" s="1324"/>
      <c r="AS55" s="1324"/>
      <c r="AT55" s="1324"/>
      <c r="AU55" s="1324"/>
      <c r="AV55" s="1324"/>
      <c r="AW55" s="1324"/>
      <c r="AX55" s="1324"/>
      <c r="AY55" s="1324"/>
      <c r="AZ55" s="1324"/>
      <c r="BA55" s="1324"/>
      <c r="BB55" s="1327" t="s">
        <v>594</v>
      </c>
      <c r="BC55" s="1327"/>
      <c r="BD55" s="1327"/>
      <c r="BE55" s="1327"/>
      <c r="BF55" s="1327"/>
      <c r="BG55" s="1327"/>
      <c r="BH55" s="1327"/>
      <c r="BI55" s="1327"/>
      <c r="BJ55" s="1327"/>
      <c r="BK55" s="1327"/>
      <c r="BL55" s="1327"/>
      <c r="BM55" s="1327"/>
      <c r="BN55" s="1327"/>
      <c r="BO55" s="1327"/>
      <c r="BP55" s="1325">
        <v>21</v>
      </c>
      <c r="BQ55" s="1325"/>
      <c r="BR55" s="1325"/>
      <c r="BS55" s="1325"/>
      <c r="BT55" s="1325"/>
      <c r="BU55" s="1325"/>
      <c r="BV55" s="1325"/>
      <c r="BW55" s="1325"/>
      <c r="BX55" s="1325">
        <v>20.2</v>
      </c>
      <c r="BY55" s="1325"/>
      <c r="BZ55" s="1325"/>
      <c r="CA55" s="1325"/>
      <c r="CB55" s="1325"/>
      <c r="CC55" s="1325"/>
      <c r="CD55" s="1325"/>
      <c r="CE55" s="1325"/>
      <c r="CF55" s="1325">
        <v>18.3</v>
      </c>
      <c r="CG55" s="1325"/>
      <c r="CH55" s="1325"/>
      <c r="CI55" s="1325"/>
      <c r="CJ55" s="1325"/>
      <c r="CK55" s="1325"/>
      <c r="CL55" s="1325"/>
      <c r="CM55" s="1325"/>
      <c r="CN55" s="1325">
        <v>20.3</v>
      </c>
      <c r="CO55" s="1325"/>
      <c r="CP55" s="1325"/>
      <c r="CQ55" s="1325"/>
      <c r="CR55" s="1325"/>
      <c r="CS55" s="1325"/>
      <c r="CT55" s="1325"/>
      <c r="CU55" s="1325"/>
      <c r="CV55" s="1325">
        <v>15.5</v>
      </c>
      <c r="CW55" s="1325"/>
      <c r="CX55" s="1325"/>
      <c r="CY55" s="1325"/>
      <c r="CZ55" s="1325"/>
      <c r="DA55" s="1325"/>
      <c r="DB55" s="1325"/>
      <c r="DC55" s="1325"/>
    </row>
    <row r="56" spans="1:109" ht="12.75" x14ac:dyDescent="0.2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2.75" x14ac:dyDescent="0.2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595</v>
      </c>
      <c r="BC57" s="1327"/>
      <c r="BD57" s="1327"/>
      <c r="BE57" s="1327"/>
      <c r="BF57" s="1327"/>
      <c r="BG57" s="1327"/>
      <c r="BH57" s="1327"/>
      <c r="BI57" s="1327"/>
      <c r="BJ57" s="1327"/>
      <c r="BK57" s="1327"/>
      <c r="BL57" s="1327"/>
      <c r="BM57" s="1327"/>
      <c r="BN57" s="1327"/>
      <c r="BO57" s="1327"/>
      <c r="BP57" s="1325">
        <v>55.9</v>
      </c>
      <c r="BQ57" s="1325"/>
      <c r="BR57" s="1325"/>
      <c r="BS57" s="1325"/>
      <c r="BT57" s="1325"/>
      <c r="BU57" s="1325"/>
      <c r="BV57" s="1325"/>
      <c r="BW57" s="1325"/>
      <c r="BX57" s="1325">
        <v>57.5</v>
      </c>
      <c r="BY57" s="1325"/>
      <c r="BZ57" s="1325"/>
      <c r="CA57" s="1325"/>
      <c r="CB57" s="1325"/>
      <c r="CC57" s="1325"/>
      <c r="CD57" s="1325"/>
      <c r="CE57" s="1325"/>
      <c r="CF57" s="1325">
        <v>59.3</v>
      </c>
      <c r="CG57" s="1325"/>
      <c r="CH57" s="1325"/>
      <c r="CI57" s="1325"/>
      <c r="CJ57" s="1325"/>
      <c r="CK57" s="1325"/>
      <c r="CL57" s="1325"/>
      <c r="CM57" s="1325"/>
      <c r="CN57" s="1325">
        <v>60.3</v>
      </c>
      <c r="CO57" s="1325"/>
      <c r="CP57" s="1325"/>
      <c r="CQ57" s="1325"/>
      <c r="CR57" s="1325"/>
      <c r="CS57" s="1325"/>
      <c r="CT57" s="1325"/>
      <c r="CU57" s="1325"/>
      <c r="CV57" s="1325">
        <v>61.4</v>
      </c>
      <c r="CW57" s="1325"/>
      <c r="CX57" s="1325"/>
      <c r="CY57" s="1325"/>
      <c r="CZ57" s="1325"/>
      <c r="DA57" s="1325"/>
      <c r="DB57" s="1325"/>
      <c r="DC57" s="1325"/>
      <c r="DD57" s="410"/>
      <c r="DE57" s="409"/>
    </row>
    <row r="58" spans="1:109" s="405" customFormat="1" ht="12.75" x14ac:dyDescent="0.2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2.75" x14ac:dyDescent="0.2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2.75" x14ac:dyDescent="0.2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2.75" x14ac:dyDescent="0.2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2.75" x14ac:dyDescent="0.2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149999999999999" x14ac:dyDescent="0.25">
      <c r="B63" s="416" t="s">
        <v>597</v>
      </c>
    </row>
    <row r="64" spans="1:109" ht="12.75" x14ac:dyDescent="0.25">
      <c r="B64" s="397"/>
      <c r="G64" s="404"/>
      <c r="I64" s="417"/>
      <c r="J64" s="417"/>
      <c r="K64" s="417"/>
      <c r="L64" s="417"/>
      <c r="M64" s="417"/>
      <c r="N64" s="418"/>
      <c r="AM64" s="404"/>
      <c r="AN64" s="404" t="s">
        <v>591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2.75" x14ac:dyDescent="0.25">
      <c r="B65" s="397"/>
      <c r="AN65" s="1311" t="s">
        <v>600</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2.75" x14ac:dyDescent="0.2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2.75" x14ac:dyDescent="0.2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2.75" x14ac:dyDescent="0.2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2.75" x14ac:dyDescent="0.2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2.75" x14ac:dyDescent="0.2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2.75" x14ac:dyDescent="0.25">
      <c r="B71" s="397"/>
      <c r="G71" s="422"/>
      <c r="I71" s="423"/>
      <c r="J71" s="420"/>
      <c r="K71" s="420"/>
      <c r="L71" s="421"/>
      <c r="M71" s="420"/>
      <c r="N71" s="421"/>
      <c r="AM71" s="422"/>
      <c r="AN71" s="390" t="s">
        <v>592</v>
      </c>
    </row>
    <row r="72" spans="2:107" ht="12.75" x14ac:dyDescent="0.2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547</v>
      </c>
      <c r="BQ72" s="1324"/>
      <c r="BR72" s="1324"/>
      <c r="BS72" s="1324"/>
      <c r="BT72" s="1324"/>
      <c r="BU72" s="1324"/>
      <c r="BV72" s="1324"/>
      <c r="BW72" s="1324"/>
      <c r="BX72" s="1324" t="s">
        <v>548</v>
      </c>
      <c r="BY72" s="1324"/>
      <c r="BZ72" s="1324"/>
      <c r="CA72" s="1324"/>
      <c r="CB72" s="1324"/>
      <c r="CC72" s="1324"/>
      <c r="CD72" s="1324"/>
      <c r="CE72" s="1324"/>
      <c r="CF72" s="1324" t="s">
        <v>549</v>
      </c>
      <c r="CG72" s="1324"/>
      <c r="CH72" s="1324"/>
      <c r="CI72" s="1324"/>
      <c r="CJ72" s="1324"/>
      <c r="CK72" s="1324"/>
      <c r="CL72" s="1324"/>
      <c r="CM72" s="1324"/>
      <c r="CN72" s="1324" t="s">
        <v>550</v>
      </c>
      <c r="CO72" s="1324"/>
      <c r="CP72" s="1324"/>
      <c r="CQ72" s="1324"/>
      <c r="CR72" s="1324"/>
      <c r="CS72" s="1324"/>
      <c r="CT72" s="1324"/>
      <c r="CU72" s="1324"/>
      <c r="CV72" s="1324" t="s">
        <v>551</v>
      </c>
      <c r="CW72" s="1324"/>
      <c r="CX72" s="1324"/>
      <c r="CY72" s="1324"/>
      <c r="CZ72" s="1324"/>
      <c r="DA72" s="1324"/>
      <c r="DB72" s="1324"/>
      <c r="DC72" s="1324"/>
    </row>
    <row r="73" spans="2:107" ht="12.75" x14ac:dyDescent="0.25">
      <c r="B73" s="397"/>
      <c r="G73" s="1330"/>
      <c r="H73" s="1330"/>
      <c r="I73" s="1330"/>
      <c r="J73" s="1330"/>
      <c r="K73" s="1331"/>
      <c r="L73" s="1331"/>
      <c r="M73" s="1331"/>
      <c r="N73" s="1331"/>
      <c r="AM73" s="406"/>
      <c r="AN73" s="1327" t="s">
        <v>593</v>
      </c>
      <c r="AO73" s="1327"/>
      <c r="AP73" s="1327"/>
      <c r="AQ73" s="1327"/>
      <c r="AR73" s="1327"/>
      <c r="AS73" s="1327"/>
      <c r="AT73" s="1327"/>
      <c r="AU73" s="1327"/>
      <c r="AV73" s="1327"/>
      <c r="AW73" s="1327"/>
      <c r="AX73" s="1327"/>
      <c r="AY73" s="1327"/>
      <c r="AZ73" s="1327"/>
      <c r="BA73" s="1327"/>
      <c r="BB73" s="1327" t="s">
        <v>594</v>
      </c>
      <c r="BC73" s="1327"/>
      <c r="BD73" s="1327"/>
      <c r="BE73" s="1327"/>
      <c r="BF73" s="1327"/>
      <c r="BG73" s="1327"/>
      <c r="BH73" s="1327"/>
      <c r="BI73" s="1327"/>
      <c r="BJ73" s="1327"/>
      <c r="BK73" s="1327"/>
      <c r="BL73" s="1327"/>
      <c r="BM73" s="1327"/>
      <c r="BN73" s="1327"/>
      <c r="BO73" s="1327"/>
      <c r="BP73" s="1325">
        <v>5.8</v>
      </c>
      <c r="BQ73" s="1325"/>
      <c r="BR73" s="1325"/>
      <c r="BS73" s="1325"/>
      <c r="BT73" s="1325"/>
      <c r="BU73" s="1325"/>
      <c r="BV73" s="1325"/>
      <c r="BW73" s="1325"/>
      <c r="BX73" s="1325">
        <v>2.5</v>
      </c>
      <c r="BY73" s="1325"/>
      <c r="BZ73" s="1325"/>
      <c r="CA73" s="1325"/>
      <c r="CB73" s="1325"/>
      <c r="CC73" s="1325"/>
      <c r="CD73" s="1325"/>
      <c r="CE73" s="1325"/>
      <c r="CF73" s="1325">
        <v>7.1</v>
      </c>
      <c r="CG73" s="1325"/>
      <c r="CH73" s="1325"/>
      <c r="CI73" s="1325"/>
      <c r="CJ73" s="1325"/>
      <c r="CK73" s="1325"/>
      <c r="CL73" s="1325"/>
      <c r="CM73" s="1325"/>
      <c r="CN73" s="1325">
        <v>10.3</v>
      </c>
      <c r="CO73" s="1325"/>
      <c r="CP73" s="1325"/>
      <c r="CQ73" s="1325"/>
      <c r="CR73" s="1325"/>
      <c r="CS73" s="1325"/>
      <c r="CT73" s="1325"/>
      <c r="CU73" s="1325"/>
      <c r="CV73" s="1325"/>
      <c r="CW73" s="1325"/>
      <c r="CX73" s="1325"/>
      <c r="CY73" s="1325"/>
      <c r="CZ73" s="1325"/>
      <c r="DA73" s="1325"/>
      <c r="DB73" s="1325"/>
      <c r="DC73" s="1325"/>
    </row>
    <row r="74" spans="2:107" ht="12.75" x14ac:dyDescent="0.2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2.75" x14ac:dyDescent="0.2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598</v>
      </c>
      <c r="BC75" s="1327"/>
      <c r="BD75" s="1327"/>
      <c r="BE75" s="1327"/>
      <c r="BF75" s="1327"/>
      <c r="BG75" s="1327"/>
      <c r="BH75" s="1327"/>
      <c r="BI75" s="1327"/>
      <c r="BJ75" s="1327"/>
      <c r="BK75" s="1327"/>
      <c r="BL75" s="1327"/>
      <c r="BM75" s="1327"/>
      <c r="BN75" s="1327"/>
      <c r="BO75" s="1327"/>
      <c r="BP75" s="1325">
        <v>3.1</v>
      </c>
      <c r="BQ75" s="1325"/>
      <c r="BR75" s="1325"/>
      <c r="BS75" s="1325"/>
      <c r="BT75" s="1325"/>
      <c r="BU75" s="1325"/>
      <c r="BV75" s="1325"/>
      <c r="BW75" s="1325"/>
      <c r="BX75" s="1325">
        <v>2.4</v>
      </c>
      <c r="BY75" s="1325"/>
      <c r="BZ75" s="1325"/>
      <c r="CA75" s="1325"/>
      <c r="CB75" s="1325"/>
      <c r="CC75" s="1325"/>
      <c r="CD75" s="1325"/>
      <c r="CE75" s="1325"/>
      <c r="CF75" s="1325">
        <v>2</v>
      </c>
      <c r="CG75" s="1325"/>
      <c r="CH75" s="1325"/>
      <c r="CI75" s="1325"/>
      <c r="CJ75" s="1325"/>
      <c r="CK75" s="1325"/>
      <c r="CL75" s="1325"/>
      <c r="CM75" s="1325"/>
      <c r="CN75" s="1325">
        <v>1.8</v>
      </c>
      <c r="CO75" s="1325"/>
      <c r="CP75" s="1325"/>
      <c r="CQ75" s="1325"/>
      <c r="CR75" s="1325"/>
      <c r="CS75" s="1325"/>
      <c r="CT75" s="1325"/>
      <c r="CU75" s="1325"/>
      <c r="CV75" s="1325">
        <v>1.7</v>
      </c>
      <c r="CW75" s="1325"/>
      <c r="CX75" s="1325"/>
      <c r="CY75" s="1325"/>
      <c r="CZ75" s="1325"/>
      <c r="DA75" s="1325"/>
      <c r="DB75" s="1325"/>
      <c r="DC75" s="1325"/>
    </row>
    <row r="76" spans="2:107" ht="12.75" x14ac:dyDescent="0.2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2.75" x14ac:dyDescent="0.25">
      <c r="B77" s="397"/>
      <c r="G77" s="1320"/>
      <c r="H77" s="1320"/>
      <c r="I77" s="1320"/>
      <c r="J77" s="1320"/>
      <c r="K77" s="1331"/>
      <c r="L77" s="1331"/>
      <c r="M77" s="1331"/>
      <c r="N77" s="1331"/>
      <c r="AN77" s="1324" t="s">
        <v>596</v>
      </c>
      <c r="AO77" s="1324"/>
      <c r="AP77" s="1324"/>
      <c r="AQ77" s="1324"/>
      <c r="AR77" s="1324"/>
      <c r="AS77" s="1324"/>
      <c r="AT77" s="1324"/>
      <c r="AU77" s="1324"/>
      <c r="AV77" s="1324"/>
      <c r="AW77" s="1324"/>
      <c r="AX77" s="1324"/>
      <c r="AY77" s="1324"/>
      <c r="AZ77" s="1324"/>
      <c r="BA77" s="1324"/>
      <c r="BB77" s="1327" t="s">
        <v>594</v>
      </c>
      <c r="BC77" s="1327"/>
      <c r="BD77" s="1327"/>
      <c r="BE77" s="1327"/>
      <c r="BF77" s="1327"/>
      <c r="BG77" s="1327"/>
      <c r="BH77" s="1327"/>
      <c r="BI77" s="1327"/>
      <c r="BJ77" s="1327"/>
      <c r="BK77" s="1327"/>
      <c r="BL77" s="1327"/>
      <c r="BM77" s="1327"/>
      <c r="BN77" s="1327"/>
      <c r="BO77" s="1327"/>
      <c r="BP77" s="1325">
        <v>21</v>
      </c>
      <c r="BQ77" s="1325"/>
      <c r="BR77" s="1325"/>
      <c r="BS77" s="1325"/>
      <c r="BT77" s="1325"/>
      <c r="BU77" s="1325"/>
      <c r="BV77" s="1325"/>
      <c r="BW77" s="1325"/>
      <c r="BX77" s="1325">
        <v>20.2</v>
      </c>
      <c r="BY77" s="1325"/>
      <c r="BZ77" s="1325"/>
      <c r="CA77" s="1325"/>
      <c r="CB77" s="1325"/>
      <c r="CC77" s="1325"/>
      <c r="CD77" s="1325"/>
      <c r="CE77" s="1325"/>
      <c r="CF77" s="1325">
        <v>18.3</v>
      </c>
      <c r="CG77" s="1325"/>
      <c r="CH77" s="1325"/>
      <c r="CI77" s="1325"/>
      <c r="CJ77" s="1325"/>
      <c r="CK77" s="1325"/>
      <c r="CL77" s="1325"/>
      <c r="CM77" s="1325"/>
      <c r="CN77" s="1325">
        <v>20.3</v>
      </c>
      <c r="CO77" s="1325"/>
      <c r="CP77" s="1325"/>
      <c r="CQ77" s="1325"/>
      <c r="CR77" s="1325"/>
      <c r="CS77" s="1325"/>
      <c r="CT77" s="1325"/>
      <c r="CU77" s="1325"/>
      <c r="CV77" s="1325">
        <v>15.5</v>
      </c>
      <c r="CW77" s="1325"/>
      <c r="CX77" s="1325"/>
      <c r="CY77" s="1325"/>
      <c r="CZ77" s="1325"/>
      <c r="DA77" s="1325"/>
      <c r="DB77" s="1325"/>
      <c r="DC77" s="1325"/>
    </row>
    <row r="78" spans="2:107" ht="12.75" x14ac:dyDescent="0.2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2.75" x14ac:dyDescent="0.2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598</v>
      </c>
      <c r="BC79" s="1327"/>
      <c r="BD79" s="1327"/>
      <c r="BE79" s="1327"/>
      <c r="BF79" s="1327"/>
      <c r="BG79" s="1327"/>
      <c r="BH79" s="1327"/>
      <c r="BI79" s="1327"/>
      <c r="BJ79" s="1327"/>
      <c r="BK79" s="1327"/>
      <c r="BL79" s="1327"/>
      <c r="BM79" s="1327"/>
      <c r="BN79" s="1327"/>
      <c r="BO79" s="1327"/>
      <c r="BP79" s="1325">
        <v>6.8</v>
      </c>
      <c r="BQ79" s="1325"/>
      <c r="BR79" s="1325"/>
      <c r="BS79" s="1325"/>
      <c r="BT79" s="1325"/>
      <c r="BU79" s="1325"/>
      <c r="BV79" s="1325"/>
      <c r="BW79" s="1325"/>
      <c r="BX79" s="1325">
        <v>6.8</v>
      </c>
      <c r="BY79" s="1325"/>
      <c r="BZ79" s="1325"/>
      <c r="CA79" s="1325"/>
      <c r="CB79" s="1325"/>
      <c r="CC79" s="1325"/>
      <c r="CD79" s="1325"/>
      <c r="CE79" s="1325"/>
      <c r="CF79" s="1325">
        <v>6.8</v>
      </c>
      <c r="CG79" s="1325"/>
      <c r="CH79" s="1325"/>
      <c r="CI79" s="1325"/>
      <c r="CJ79" s="1325"/>
      <c r="CK79" s="1325"/>
      <c r="CL79" s="1325"/>
      <c r="CM79" s="1325"/>
      <c r="CN79" s="1325">
        <v>6.6</v>
      </c>
      <c r="CO79" s="1325"/>
      <c r="CP79" s="1325"/>
      <c r="CQ79" s="1325"/>
      <c r="CR79" s="1325"/>
      <c r="CS79" s="1325"/>
      <c r="CT79" s="1325"/>
      <c r="CU79" s="1325"/>
      <c r="CV79" s="1325">
        <v>6.4</v>
      </c>
      <c r="CW79" s="1325"/>
      <c r="CX79" s="1325"/>
      <c r="CY79" s="1325"/>
      <c r="CZ79" s="1325"/>
      <c r="DA79" s="1325"/>
      <c r="DB79" s="1325"/>
      <c r="DC79" s="1325"/>
    </row>
    <row r="80" spans="2:107" ht="12.75" x14ac:dyDescent="0.2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2.75" x14ac:dyDescent="0.25">
      <c r="B81" s="397"/>
    </row>
    <row r="82" spans="2:109" ht="16.149999999999999" x14ac:dyDescent="0.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2.75" x14ac:dyDescent="0.2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2.75" x14ac:dyDescent="0.25">
      <c r="DD84" s="390"/>
      <c r="DE84" s="390"/>
    </row>
    <row r="85" spans="2:109" ht="12.75" x14ac:dyDescent="0.25">
      <c r="DD85" s="390"/>
      <c r="DE85" s="390"/>
    </row>
    <row r="86" spans="2:109" ht="12.75" hidden="1" x14ac:dyDescent="0.25">
      <c r="DD86" s="390"/>
      <c r="DE86" s="390"/>
    </row>
    <row r="87" spans="2:109" ht="12.75" hidden="1" x14ac:dyDescent="0.25">
      <c r="K87" s="425"/>
      <c r="AQ87" s="425"/>
      <c r="BC87" s="425"/>
      <c r="BO87" s="425"/>
      <c r="CA87" s="425"/>
      <c r="CM87" s="425"/>
      <c r="CY87" s="425"/>
      <c r="DD87" s="390"/>
      <c r="DE87" s="390"/>
    </row>
    <row r="88" spans="2:109" ht="12.75" hidden="1" x14ac:dyDescent="0.25">
      <c r="DD88" s="390"/>
      <c r="DE88" s="390"/>
    </row>
    <row r="89" spans="2:109" ht="12.75" hidden="1" x14ac:dyDescent="0.25">
      <c r="DD89" s="390"/>
      <c r="DE89" s="390"/>
    </row>
    <row r="90" spans="2:109" ht="12.75" hidden="1" x14ac:dyDescent="0.25">
      <c r="DD90" s="390"/>
      <c r="DE90" s="390"/>
    </row>
    <row r="91" spans="2:109" ht="12.75" hidden="1" x14ac:dyDescent="0.25">
      <c r="DD91" s="390"/>
      <c r="DE91" s="390"/>
    </row>
    <row r="92" spans="2:109" ht="13.5" hidden="1" customHeight="1" x14ac:dyDescent="0.25">
      <c r="DD92" s="390"/>
      <c r="DE92" s="390"/>
    </row>
    <row r="93" spans="2:109" ht="13.5" hidden="1" customHeight="1" x14ac:dyDescent="0.25">
      <c r="DD93" s="390"/>
      <c r="DE93" s="390"/>
    </row>
    <row r="94" spans="2:109" ht="13.5" hidden="1" customHeight="1" x14ac:dyDescent="0.25">
      <c r="DD94" s="390"/>
      <c r="DE94" s="390"/>
    </row>
    <row r="95" spans="2:109" ht="13.5" hidden="1" customHeight="1" x14ac:dyDescent="0.25">
      <c r="DD95" s="390"/>
      <c r="DE95" s="390"/>
    </row>
    <row r="96" spans="2:109" ht="13.5" hidden="1" customHeight="1" x14ac:dyDescent="0.25">
      <c r="DD96" s="390"/>
      <c r="DE96" s="390"/>
    </row>
    <row r="97" s="390" customFormat="1" ht="13.5" hidden="1" customHeight="1" x14ac:dyDescent="0.25"/>
    <row r="98" s="390" customFormat="1" ht="13.5" hidden="1" customHeight="1" x14ac:dyDescent="0.25"/>
    <row r="99" s="390" customFormat="1" ht="13.5" hidden="1" customHeight="1" x14ac:dyDescent="0.25"/>
    <row r="100" s="390" customFormat="1" ht="13.5" hidden="1" customHeight="1" x14ac:dyDescent="0.25"/>
    <row r="101" s="390" customFormat="1" ht="13.5" hidden="1" customHeight="1" x14ac:dyDescent="0.25"/>
    <row r="102" s="390" customFormat="1" ht="13.5" hidden="1" customHeight="1" x14ac:dyDescent="0.25"/>
    <row r="103" s="390" customFormat="1" ht="13.5" hidden="1" customHeight="1" x14ac:dyDescent="0.25"/>
    <row r="104" s="390" customFormat="1" ht="13.5" hidden="1" customHeight="1" x14ac:dyDescent="0.25"/>
    <row r="105" s="390" customFormat="1" ht="13.5" hidden="1" customHeight="1" x14ac:dyDescent="0.25"/>
    <row r="106" s="390" customFormat="1" ht="13.5" hidden="1" customHeight="1" x14ac:dyDescent="0.25"/>
    <row r="107" s="390" customFormat="1" ht="13.5" hidden="1" customHeight="1" x14ac:dyDescent="0.25"/>
    <row r="108" s="390" customFormat="1" ht="13.5" hidden="1" customHeight="1" x14ac:dyDescent="0.25"/>
    <row r="109" s="390" customFormat="1" ht="13.5" hidden="1" customHeight="1" x14ac:dyDescent="0.25"/>
    <row r="110" s="390" customFormat="1" ht="13.5" hidden="1" customHeight="1" x14ac:dyDescent="0.25"/>
    <row r="111" s="390" customFormat="1" ht="13.5" hidden="1" customHeight="1" x14ac:dyDescent="0.25"/>
    <row r="112" s="390" customFormat="1" ht="13.5" hidden="1" customHeight="1" x14ac:dyDescent="0.25"/>
    <row r="113" s="390" customFormat="1" ht="13.5" hidden="1" customHeight="1" x14ac:dyDescent="0.25"/>
    <row r="114" s="390" customFormat="1" ht="13.5" hidden="1" customHeight="1" x14ac:dyDescent="0.25"/>
    <row r="115" s="390" customFormat="1" ht="13.5" hidden="1" customHeight="1" x14ac:dyDescent="0.25"/>
    <row r="116" s="390" customFormat="1" ht="13.5" hidden="1" customHeight="1" x14ac:dyDescent="0.25"/>
    <row r="117" s="390" customFormat="1" ht="13.5" hidden="1" customHeight="1" x14ac:dyDescent="0.25"/>
    <row r="118" s="390" customFormat="1" ht="13.5" hidden="1" customHeight="1" x14ac:dyDescent="0.25"/>
    <row r="119" s="390" customFormat="1" ht="13.5" hidden="1" customHeight="1" x14ac:dyDescent="0.25"/>
    <row r="120" s="390" customFormat="1" ht="13.5" hidden="1" customHeight="1" x14ac:dyDescent="0.25"/>
    <row r="121" s="390" customFormat="1" ht="13.5" hidden="1" customHeight="1" x14ac:dyDescent="0.25"/>
    <row r="122" s="390" customFormat="1" ht="13.5" hidden="1" customHeight="1" x14ac:dyDescent="0.25"/>
    <row r="123" s="390" customFormat="1" ht="13.5" hidden="1" customHeight="1" x14ac:dyDescent="0.25"/>
    <row r="124" s="390" customFormat="1" ht="13.5" hidden="1" customHeight="1" x14ac:dyDescent="0.25"/>
    <row r="125" s="390" customFormat="1" ht="13.5" hidden="1" customHeight="1" x14ac:dyDescent="0.25"/>
    <row r="126" s="390" customFormat="1" ht="13.5" hidden="1" customHeight="1" x14ac:dyDescent="0.25"/>
    <row r="127" s="390" customFormat="1" ht="13.5" hidden="1" customHeight="1" x14ac:dyDescent="0.25"/>
    <row r="128" s="390" customFormat="1" ht="13.5" hidden="1" customHeight="1" x14ac:dyDescent="0.25"/>
    <row r="129" s="390" customFormat="1" ht="13.5" hidden="1" customHeight="1" x14ac:dyDescent="0.25"/>
    <row r="130" s="390" customFormat="1" ht="13.5" hidden="1" customHeight="1" x14ac:dyDescent="0.25"/>
    <row r="131" s="390" customFormat="1" ht="13.5" hidden="1" customHeight="1" x14ac:dyDescent="0.25"/>
    <row r="132" s="390" customFormat="1" ht="13.5" hidden="1" customHeight="1" x14ac:dyDescent="0.25"/>
    <row r="133" s="390" customFormat="1" ht="13.5" hidden="1" customHeight="1" x14ac:dyDescent="0.25"/>
    <row r="134" s="390" customFormat="1" ht="13.5" hidden="1" customHeight="1" x14ac:dyDescent="0.25"/>
    <row r="135" s="390" customFormat="1" ht="13.5" hidden="1" customHeight="1" x14ac:dyDescent="0.25"/>
    <row r="136" s="390" customFormat="1" ht="13.5" hidden="1" customHeight="1" x14ac:dyDescent="0.25"/>
    <row r="137" s="390" customFormat="1" ht="13.5" hidden="1" customHeight="1" x14ac:dyDescent="0.25"/>
    <row r="138" s="390" customFormat="1" ht="13.5" hidden="1" customHeight="1" x14ac:dyDescent="0.25"/>
    <row r="139" s="390" customFormat="1" ht="13.5" hidden="1" customHeight="1" x14ac:dyDescent="0.25"/>
    <row r="140" s="390" customFormat="1" ht="13.5" hidden="1" customHeight="1" x14ac:dyDescent="0.25"/>
    <row r="141" s="390" customFormat="1" ht="13.5" hidden="1" customHeight="1" x14ac:dyDescent="0.25"/>
    <row r="142" s="390" customFormat="1" ht="13.5" hidden="1" customHeight="1" x14ac:dyDescent="0.25"/>
    <row r="143" s="390" customFormat="1" ht="13.5" hidden="1" customHeight="1" x14ac:dyDescent="0.25"/>
    <row r="144" s="390" customFormat="1" ht="13.5" hidden="1" customHeight="1" x14ac:dyDescent="0.25"/>
    <row r="145" s="390" customFormat="1" ht="13.5" hidden="1" customHeight="1" x14ac:dyDescent="0.25"/>
    <row r="146" s="390" customFormat="1" ht="13.5" hidden="1" customHeight="1" x14ac:dyDescent="0.25"/>
    <row r="147" s="390" customFormat="1" ht="13.5" hidden="1" customHeight="1" x14ac:dyDescent="0.25"/>
    <row r="148" s="390" customFormat="1" ht="13.5" hidden="1" customHeight="1" x14ac:dyDescent="0.25"/>
    <row r="149" s="390" customFormat="1" ht="13.5" hidden="1" customHeight="1" x14ac:dyDescent="0.25"/>
    <row r="150" s="390" customFormat="1" ht="13.5" hidden="1" customHeight="1" x14ac:dyDescent="0.25"/>
    <row r="151" s="390" customFormat="1" ht="13.5" hidden="1" customHeight="1" x14ac:dyDescent="0.25"/>
    <row r="152" s="390" customFormat="1" ht="13.5" hidden="1" customHeight="1" x14ac:dyDescent="0.25"/>
    <row r="153" s="390" customFormat="1" ht="13.5" hidden="1" customHeight="1" x14ac:dyDescent="0.25"/>
    <row r="154" s="390" customFormat="1" ht="13.5" hidden="1" customHeight="1" x14ac:dyDescent="0.25"/>
    <row r="155" s="390" customFormat="1" ht="13.5" hidden="1" customHeight="1" x14ac:dyDescent="0.25"/>
    <row r="156" s="390" customFormat="1" ht="13.5" hidden="1" customHeight="1" x14ac:dyDescent="0.25"/>
    <row r="157" s="390" customFormat="1" ht="13.5" hidden="1" customHeight="1" x14ac:dyDescent="0.25"/>
    <row r="158" s="390" customFormat="1" ht="13.5" hidden="1" customHeight="1" x14ac:dyDescent="0.25"/>
    <row r="159" s="390" customFormat="1" ht="13.5" hidden="1" customHeight="1" x14ac:dyDescent="0.25"/>
    <row r="160" s="390" customFormat="1" ht="13.5" hidden="1" customHeight="1" x14ac:dyDescent="0.25"/>
  </sheetData>
  <sheetProtection algorithmName="SHA-512" hashValue="45hhp+V2t4xvHJjs+4nX1YXsOhWlCwYmovhBVoBQ/uXCPdrp4yqLvsWVFZaRkHlyNrxlE47jnC9e7npPlw+m8A==" saltValue="c0hsUF7kUdYh+O6bEV1KE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5"/>
  <cols>
    <col min="1" max="34" width="2.46484375" style="293" customWidth="1"/>
    <col min="35" max="122" width="2.46484375" style="292" customWidth="1"/>
    <col min="123" max="16384" width="2.46484375" style="292" hidden="1"/>
  </cols>
  <sheetData>
    <row r="1" spans="1:34" ht="13.5" customHeight="1" x14ac:dyDescent="0.2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2.75" x14ac:dyDescent="0.25">
      <c r="S2" s="292"/>
      <c r="AH2" s="292"/>
    </row>
    <row r="3" spans="1:34" ht="12.75" x14ac:dyDescent="0.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2.75" x14ac:dyDescent="0.25"/>
    <row r="5" spans="1:34" ht="12.75" x14ac:dyDescent="0.25"/>
    <row r="6" spans="1:34" ht="12.75" x14ac:dyDescent="0.25"/>
    <row r="7" spans="1:34" ht="12.75" x14ac:dyDescent="0.25"/>
    <row r="8" spans="1:34" ht="12.75" x14ac:dyDescent="0.25"/>
    <row r="9" spans="1:34" ht="12.75" x14ac:dyDescent="0.25">
      <c r="AH9" s="292"/>
    </row>
    <row r="10" spans="1:34" ht="12.75" x14ac:dyDescent="0.25"/>
    <row r="11" spans="1:34" ht="12.75" x14ac:dyDescent="0.25"/>
    <row r="12" spans="1:34" ht="12.75" x14ac:dyDescent="0.25"/>
    <row r="13" spans="1:34" ht="12.75" x14ac:dyDescent="0.25"/>
    <row r="14" spans="1:34" ht="12.75" x14ac:dyDescent="0.25"/>
    <row r="15" spans="1:34" ht="12.75" x14ac:dyDescent="0.25"/>
    <row r="16" spans="1:34" ht="12.75" x14ac:dyDescent="0.25"/>
    <row r="17" spans="12:34" ht="12.75" x14ac:dyDescent="0.25">
      <c r="AH17" s="292"/>
    </row>
    <row r="18" spans="12:34" ht="12.75" x14ac:dyDescent="0.25"/>
    <row r="19" spans="12:34" ht="12.75" x14ac:dyDescent="0.25"/>
    <row r="20" spans="12:34" ht="12.75" x14ac:dyDescent="0.25">
      <c r="AH20" s="292"/>
    </row>
    <row r="21" spans="12:34" ht="12.75" x14ac:dyDescent="0.25">
      <c r="AH21" s="292"/>
    </row>
    <row r="22" spans="12:34" ht="12.75" x14ac:dyDescent="0.25"/>
    <row r="23" spans="12:34" ht="12.75" x14ac:dyDescent="0.25"/>
    <row r="24" spans="12:34" ht="12.75" x14ac:dyDescent="0.25">
      <c r="Q24" s="292"/>
    </row>
    <row r="25" spans="12:34" ht="12.75" x14ac:dyDescent="0.25"/>
    <row r="26" spans="12:34" ht="12.75" x14ac:dyDescent="0.25"/>
    <row r="27" spans="12:34" ht="12.75" x14ac:dyDescent="0.25"/>
    <row r="28" spans="12:34" ht="12.75" x14ac:dyDescent="0.25">
      <c r="O28" s="292"/>
      <c r="T28" s="292"/>
      <c r="AH28" s="292"/>
    </row>
    <row r="29" spans="12:34" ht="12.75" x14ac:dyDescent="0.25"/>
    <row r="30" spans="12:34" ht="12.75" x14ac:dyDescent="0.25"/>
    <row r="31" spans="12:34" ht="12.75" x14ac:dyDescent="0.25">
      <c r="Q31" s="292"/>
    </row>
    <row r="32" spans="12:34" ht="12.75" x14ac:dyDescent="0.25">
      <c r="L32" s="292"/>
    </row>
    <row r="33" spans="2:34" ht="12.75" x14ac:dyDescent="0.25">
      <c r="C33" s="292"/>
      <c r="E33" s="292"/>
      <c r="G33" s="292"/>
      <c r="I33" s="292"/>
      <c r="X33" s="292"/>
    </row>
    <row r="34" spans="2:34" ht="12.75" x14ac:dyDescent="0.25">
      <c r="B34" s="292"/>
      <c r="P34" s="292"/>
      <c r="R34" s="292"/>
      <c r="T34" s="292"/>
    </row>
    <row r="35" spans="2:34" ht="12.75" x14ac:dyDescent="0.25">
      <c r="D35" s="292"/>
      <c r="W35" s="292"/>
      <c r="AC35" s="292"/>
      <c r="AD35" s="292"/>
      <c r="AE35" s="292"/>
      <c r="AF35" s="292"/>
      <c r="AG35" s="292"/>
      <c r="AH35" s="292"/>
    </row>
    <row r="36" spans="2:34" ht="12.75" x14ac:dyDescent="0.25">
      <c r="H36" s="292"/>
      <c r="J36" s="292"/>
      <c r="K36" s="292"/>
      <c r="M36" s="292"/>
      <c r="Y36" s="292"/>
      <c r="Z36" s="292"/>
      <c r="AA36" s="292"/>
      <c r="AB36" s="292"/>
      <c r="AC36" s="292"/>
      <c r="AD36" s="292"/>
      <c r="AE36" s="292"/>
      <c r="AF36" s="292"/>
      <c r="AG36" s="292"/>
      <c r="AH36" s="292"/>
    </row>
    <row r="37" spans="2:34" ht="12.75" x14ac:dyDescent="0.25">
      <c r="AH37" s="292"/>
    </row>
    <row r="38" spans="2:34" ht="12.75" x14ac:dyDescent="0.25">
      <c r="AG38" s="292"/>
      <c r="AH38" s="292"/>
    </row>
    <row r="39" spans="2:34" ht="12.75" x14ac:dyDescent="0.25"/>
    <row r="40" spans="2:34" ht="12.75" x14ac:dyDescent="0.25">
      <c r="X40" s="292"/>
    </row>
    <row r="41" spans="2:34" ht="12.75" x14ac:dyDescent="0.25">
      <c r="R41" s="292"/>
    </row>
    <row r="42" spans="2:34" ht="12.75" x14ac:dyDescent="0.25">
      <c r="W42" s="292"/>
    </row>
    <row r="43" spans="2:34" ht="12.75" x14ac:dyDescent="0.25">
      <c r="Y43" s="292"/>
      <c r="Z43" s="292"/>
      <c r="AA43" s="292"/>
      <c r="AB43" s="292"/>
      <c r="AC43" s="292"/>
      <c r="AD43" s="292"/>
      <c r="AE43" s="292"/>
      <c r="AF43" s="292"/>
      <c r="AG43" s="292"/>
      <c r="AH43" s="292"/>
    </row>
    <row r="44" spans="2:34" ht="12.75" x14ac:dyDescent="0.25">
      <c r="AH44" s="292"/>
    </row>
    <row r="45" spans="2:34" ht="12.75" x14ac:dyDescent="0.25">
      <c r="X45" s="292"/>
    </row>
    <row r="46" spans="2:34" ht="12.75" x14ac:dyDescent="0.25"/>
    <row r="47" spans="2:34" ht="12.75" x14ac:dyDescent="0.25"/>
    <row r="48" spans="2:34" ht="12.75" x14ac:dyDescent="0.25">
      <c r="W48" s="292"/>
      <c r="Y48" s="292"/>
      <c r="Z48" s="292"/>
      <c r="AA48" s="292"/>
      <c r="AB48" s="292"/>
      <c r="AC48" s="292"/>
      <c r="AD48" s="292"/>
      <c r="AE48" s="292"/>
      <c r="AF48" s="292"/>
      <c r="AG48" s="292"/>
      <c r="AH48" s="292"/>
    </row>
    <row r="49" spans="28:34" ht="12.75" x14ac:dyDescent="0.25"/>
    <row r="50" spans="28:34" ht="12.75" x14ac:dyDescent="0.25">
      <c r="AE50" s="292"/>
      <c r="AF50" s="292"/>
      <c r="AG50" s="292"/>
      <c r="AH50" s="292"/>
    </row>
    <row r="51" spans="28:34" ht="12.75" x14ac:dyDescent="0.25">
      <c r="AC51" s="292"/>
      <c r="AD51" s="292"/>
      <c r="AE51" s="292"/>
      <c r="AF51" s="292"/>
      <c r="AG51" s="292"/>
      <c r="AH51" s="292"/>
    </row>
    <row r="52" spans="28:34" ht="12.75" x14ac:dyDescent="0.25"/>
    <row r="53" spans="28:34" ht="12.75" x14ac:dyDescent="0.25">
      <c r="AF53" s="292"/>
      <c r="AG53" s="292"/>
      <c r="AH53" s="292"/>
    </row>
    <row r="54" spans="28:34" ht="12.75" x14ac:dyDescent="0.25">
      <c r="AH54" s="292"/>
    </row>
    <row r="55" spans="28:34" ht="12.75" x14ac:dyDescent="0.25"/>
    <row r="56" spans="28:34" ht="12.75" x14ac:dyDescent="0.25">
      <c r="AB56" s="292"/>
      <c r="AC56" s="292"/>
      <c r="AD56" s="292"/>
      <c r="AE56" s="292"/>
      <c r="AF56" s="292"/>
      <c r="AG56" s="292"/>
      <c r="AH56" s="292"/>
    </row>
    <row r="57" spans="28:34" ht="12.75" x14ac:dyDescent="0.25">
      <c r="AH57" s="292"/>
    </row>
    <row r="58" spans="28:34" ht="12.75" x14ac:dyDescent="0.25">
      <c r="AH58" s="292"/>
    </row>
    <row r="59" spans="28:34" ht="12.75" x14ac:dyDescent="0.25"/>
    <row r="60" spans="28:34" ht="12.75" x14ac:dyDescent="0.25"/>
    <row r="61" spans="28:34" ht="12.75" x14ac:dyDescent="0.25"/>
    <row r="62" spans="28:34" ht="12.75" x14ac:dyDescent="0.25"/>
    <row r="63" spans="28:34" ht="12.75" x14ac:dyDescent="0.25">
      <c r="AH63" s="292"/>
    </row>
    <row r="64" spans="28:34" ht="12.75" x14ac:dyDescent="0.25">
      <c r="AG64" s="292"/>
      <c r="AH64" s="292"/>
    </row>
    <row r="65" spans="28:34" ht="12.75" x14ac:dyDescent="0.25"/>
    <row r="66" spans="28:34" ht="12.75" x14ac:dyDescent="0.25"/>
    <row r="67" spans="28:34" ht="12.75" x14ac:dyDescent="0.25"/>
    <row r="68" spans="28:34" ht="12.75" x14ac:dyDescent="0.25">
      <c r="AB68" s="292"/>
      <c r="AC68" s="292"/>
      <c r="AD68" s="292"/>
      <c r="AE68" s="292"/>
      <c r="AF68" s="292"/>
      <c r="AG68" s="292"/>
      <c r="AH68" s="292"/>
    </row>
    <row r="69" spans="28:34" ht="12.75" x14ac:dyDescent="0.25">
      <c r="AF69" s="292"/>
      <c r="AG69" s="292"/>
      <c r="AH69" s="292"/>
    </row>
    <row r="70" spans="28:34" ht="12.75" x14ac:dyDescent="0.25"/>
    <row r="71" spans="28:34" ht="12.75" x14ac:dyDescent="0.25"/>
    <row r="72" spans="28:34" ht="12.75" x14ac:dyDescent="0.25"/>
    <row r="73" spans="28:34" ht="12.75" x14ac:dyDescent="0.25"/>
    <row r="74" spans="28:34" ht="12.75" x14ac:dyDescent="0.25"/>
    <row r="75" spans="28:34" ht="12.75" x14ac:dyDescent="0.25">
      <c r="AH75" s="292"/>
    </row>
    <row r="76" spans="28:34" ht="12.75" x14ac:dyDescent="0.25">
      <c r="AF76" s="292"/>
      <c r="AG76" s="292"/>
      <c r="AH76" s="292"/>
    </row>
    <row r="77" spans="28:34" ht="12.75" x14ac:dyDescent="0.25">
      <c r="AG77" s="292"/>
      <c r="AH77" s="292"/>
    </row>
    <row r="78" spans="28:34" ht="12.75" x14ac:dyDescent="0.25"/>
    <row r="79" spans="28:34" ht="12.75" x14ac:dyDescent="0.25"/>
    <row r="80" spans="28:34" ht="12.75" x14ac:dyDescent="0.25"/>
    <row r="81" spans="25:34" ht="12.75" x14ac:dyDescent="0.25"/>
    <row r="82" spans="25:34" ht="12.75" x14ac:dyDescent="0.25">
      <c r="Y82" s="292"/>
    </row>
    <row r="83" spans="25:34" ht="12.75" x14ac:dyDescent="0.25">
      <c r="Y83" s="292"/>
      <c r="Z83" s="292"/>
      <c r="AA83" s="292"/>
      <c r="AB83" s="292"/>
      <c r="AC83" s="292"/>
      <c r="AD83" s="292"/>
      <c r="AE83" s="292"/>
      <c r="AF83" s="292"/>
      <c r="AG83" s="292"/>
      <c r="AH83" s="292"/>
    </row>
    <row r="84" spans="25:34" ht="12.75" x14ac:dyDescent="0.25"/>
    <row r="85" spans="25:34" ht="12.75" x14ac:dyDescent="0.25"/>
    <row r="86" spans="25:34" ht="12.75" x14ac:dyDescent="0.25"/>
    <row r="87" spans="25:34" ht="12.75" x14ac:dyDescent="0.25"/>
    <row r="88" spans="25:34" ht="12.75" x14ac:dyDescent="0.25">
      <c r="AH88" s="292"/>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92"/>
      <c r="AG94" s="292"/>
      <c r="AH94" s="292"/>
    </row>
    <row r="95" spans="25:34" ht="13.5" customHeight="1" x14ac:dyDescent="0.25">
      <c r="AH95" s="292"/>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92"/>
    </row>
    <row r="102" spans="33:34" ht="13.5" customHeight="1" x14ac:dyDescent="0.25"/>
    <row r="103" spans="33:34" ht="13.5" customHeight="1" x14ac:dyDescent="0.25"/>
    <row r="104" spans="33:34" ht="13.5" customHeight="1" x14ac:dyDescent="0.25">
      <c r="AG104" s="292"/>
      <c r="AH104" s="292"/>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122" ht="13.5" customHeight="1" x14ac:dyDescent="0.25"/>
    <row r="114" spans="34:122" ht="13.5" customHeight="1" x14ac:dyDescent="0.25"/>
    <row r="115" spans="34:122" ht="13.5" customHeight="1" x14ac:dyDescent="0.25"/>
    <row r="116" spans="34:122" ht="13.5" customHeight="1" x14ac:dyDescent="0.25">
      <c r="AH116" s="292"/>
    </row>
    <row r="117" spans="34:122" ht="13.5" customHeight="1" x14ac:dyDescent="0.25"/>
    <row r="118" spans="34:122" ht="13.5" customHeight="1" x14ac:dyDescent="0.25"/>
    <row r="119" spans="34:122" ht="13.5" customHeight="1" x14ac:dyDescent="0.25"/>
    <row r="120" spans="34:122" ht="13.5" customHeight="1" x14ac:dyDescent="0.25">
      <c r="AH120" s="292"/>
    </row>
    <row r="121" spans="34:122" ht="13.5" customHeight="1" x14ac:dyDescent="0.25">
      <c r="AH121" s="292"/>
    </row>
    <row r="122" spans="34:122" ht="13.5" customHeight="1" x14ac:dyDescent="0.25"/>
    <row r="123" spans="34:122" ht="13.5" customHeight="1" x14ac:dyDescent="0.25"/>
    <row r="124" spans="34:122" ht="13.5" customHeight="1" x14ac:dyDescent="0.25"/>
    <row r="125" spans="34:122" ht="13.5" customHeight="1" x14ac:dyDescent="0.25">
      <c r="DR125" s="292" t="s">
        <v>494</v>
      </c>
    </row>
  </sheetData>
  <sheetProtection algorithmName="SHA-512" hashValue="G6N1CNhGW6kgBNbbmuTYG7sMZFjvNQlxAO/3p77A6VANEiauqsfqZ4i7R9CdEWq3Cgv1/UfIT6bwY6HqCHod5g==" saltValue="jsAu/O0ytxuhqxlfTGXz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5"/>
  <cols>
    <col min="1" max="34" width="2.46484375" style="293" customWidth="1"/>
    <col min="35" max="122" width="2.46484375" style="292" customWidth="1"/>
    <col min="123" max="16384" width="2.46484375" style="292" hidden="1"/>
  </cols>
  <sheetData>
    <row r="1" spans="2:34" ht="13.5" customHeight="1" x14ac:dyDescent="0.2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2.75" x14ac:dyDescent="0.25">
      <c r="S2" s="292"/>
      <c r="AH2" s="292"/>
    </row>
    <row r="3" spans="2:34" ht="12.75" x14ac:dyDescent="0.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2.75" x14ac:dyDescent="0.25"/>
    <row r="5" spans="2:34" ht="12.75" x14ac:dyDescent="0.25"/>
    <row r="6" spans="2:34" ht="12.75" x14ac:dyDescent="0.25"/>
    <row r="7" spans="2:34" ht="12.75" x14ac:dyDescent="0.25"/>
    <row r="8" spans="2:34" ht="12.75" x14ac:dyDescent="0.25"/>
    <row r="9" spans="2:34" ht="12.75" x14ac:dyDescent="0.25">
      <c r="AH9" s="292"/>
    </row>
    <row r="10" spans="2:34" ht="12.75" x14ac:dyDescent="0.25"/>
    <row r="11" spans="2:34" ht="12.75" x14ac:dyDescent="0.25"/>
    <row r="12" spans="2:34" ht="12.75" x14ac:dyDescent="0.25"/>
    <row r="13" spans="2:34" ht="12.75" x14ac:dyDescent="0.25"/>
    <row r="14" spans="2:34" ht="12.75" x14ac:dyDescent="0.25"/>
    <row r="15" spans="2:34" ht="12.75" x14ac:dyDescent="0.25"/>
    <row r="16" spans="2:34" ht="12.75" x14ac:dyDescent="0.25"/>
    <row r="17" spans="12:34" ht="12.75" x14ac:dyDescent="0.25">
      <c r="AH17" s="292"/>
    </row>
    <row r="18" spans="12:34" ht="12.75" x14ac:dyDescent="0.25"/>
    <row r="19" spans="12:34" ht="12.75" x14ac:dyDescent="0.25"/>
    <row r="20" spans="12:34" ht="12.75" x14ac:dyDescent="0.25">
      <c r="AH20" s="292"/>
    </row>
    <row r="21" spans="12:34" ht="12.75" x14ac:dyDescent="0.25">
      <c r="AH21" s="292"/>
    </row>
    <row r="22" spans="12:34" ht="12.75" x14ac:dyDescent="0.25"/>
    <row r="23" spans="12:34" ht="12.75" x14ac:dyDescent="0.25"/>
    <row r="24" spans="12:34" ht="12.75" x14ac:dyDescent="0.25">
      <c r="Q24" s="292"/>
    </row>
    <row r="25" spans="12:34" ht="12.75" x14ac:dyDescent="0.25"/>
    <row r="26" spans="12:34" ht="12.75" x14ac:dyDescent="0.25"/>
    <row r="27" spans="12:34" ht="12.75" x14ac:dyDescent="0.25"/>
    <row r="28" spans="12:34" ht="12.75" x14ac:dyDescent="0.25">
      <c r="O28" s="292"/>
      <c r="T28" s="292"/>
      <c r="AH28" s="292"/>
    </row>
    <row r="29" spans="12:34" ht="12.75" x14ac:dyDescent="0.25"/>
    <row r="30" spans="12:34" ht="12.75" x14ac:dyDescent="0.25"/>
    <row r="31" spans="12:34" ht="12.75" x14ac:dyDescent="0.25">
      <c r="Q31" s="292"/>
    </row>
    <row r="32" spans="12:34" ht="12.75" x14ac:dyDescent="0.25">
      <c r="L32" s="292"/>
    </row>
    <row r="33" spans="2:34" ht="12.75" x14ac:dyDescent="0.25">
      <c r="C33" s="292"/>
      <c r="E33" s="292"/>
      <c r="G33" s="292"/>
      <c r="I33" s="292"/>
      <c r="X33" s="292"/>
    </row>
    <row r="34" spans="2:34" ht="12.75" x14ac:dyDescent="0.25">
      <c r="B34" s="292"/>
      <c r="P34" s="292"/>
      <c r="R34" s="292"/>
      <c r="T34" s="292"/>
    </row>
    <row r="35" spans="2:34" ht="12.75" x14ac:dyDescent="0.25">
      <c r="D35" s="292"/>
      <c r="W35" s="292"/>
      <c r="AC35" s="292"/>
      <c r="AD35" s="292"/>
      <c r="AE35" s="292"/>
      <c r="AF35" s="292"/>
      <c r="AG35" s="292"/>
      <c r="AH35" s="292"/>
    </row>
    <row r="36" spans="2:34" ht="12.75" x14ac:dyDescent="0.25">
      <c r="H36" s="292"/>
      <c r="J36" s="292"/>
      <c r="K36" s="292"/>
      <c r="M36" s="292"/>
      <c r="Y36" s="292"/>
      <c r="Z36" s="292"/>
      <c r="AA36" s="292"/>
      <c r="AB36" s="292"/>
      <c r="AC36" s="292"/>
      <c r="AD36" s="292"/>
      <c r="AE36" s="292"/>
      <c r="AF36" s="292"/>
      <c r="AG36" s="292"/>
      <c r="AH36" s="292"/>
    </row>
    <row r="37" spans="2:34" ht="12.75" x14ac:dyDescent="0.25">
      <c r="AH37" s="292"/>
    </row>
    <row r="38" spans="2:34" ht="12.75" x14ac:dyDescent="0.25">
      <c r="AG38" s="292"/>
      <c r="AH38" s="292"/>
    </row>
    <row r="39" spans="2:34" ht="12.75" x14ac:dyDescent="0.25"/>
    <row r="40" spans="2:34" ht="12.75" x14ac:dyDescent="0.25">
      <c r="X40" s="292"/>
    </row>
    <row r="41" spans="2:34" ht="12.75" x14ac:dyDescent="0.25">
      <c r="R41" s="292"/>
    </row>
    <row r="42" spans="2:34" ht="12.75" x14ac:dyDescent="0.25">
      <c r="W42" s="292"/>
    </row>
    <row r="43" spans="2:34" ht="12.75" x14ac:dyDescent="0.25">
      <c r="Y43" s="292"/>
      <c r="Z43" s="292"/>
      <c r="AA43" s="292"/>
      <c r="AB43" s="292"/>
      <c r="AC43" s="292"/>
      <c r="AD43" s="292"/>
      <c r="AE43" s="292"/>
      <c r="AF43" s="292"/>
      <c r="AG43" s="292"/>
      <c r="AH43" s="292"/>
    </row>
    <row r="44" spans="2:34" ht="12.75" x14ac:dyDescent="0.25">
      <c r="AH44" s="292"/>
    </row>
    <row r="45" spans="2:34" ht="12.75" x14ac:dyDescent="0.25">
      <c r="X45" s="292"/>
    </row>
    <row r="46" spans="2:34" ht="12.75" x14ac:dyDescent="0.25"/>
    <row r="47" spans="2:34" ht="12.75" x14ac:dyDescent="0.25"/>
    <row r="48" spans="2:34" ht="12.75" x14ac:dyDescent="0.25">
      <c r="W48" s="292"/>
      <c r="Y48" s="292"/>
      <c r="Z48" s="292"/>
      <c r="AA48" s="292"/>
      <c r="AB48" s="292"/>
      <c r="AC48" s="292"/>
      <c r="AD48" s="292"/>
      <c r="AE48" s="292"/>
      <c r="AF48" s="292"/>
      <c r="AG48" s="292"/>
      <c r="AH48" s="292"/>
    </row>
    <row r="49" spans="28:34" ht="12.75" x14ac:dyDescent="0.25"/>
    <row r="50" spans="28:34" ht="12.75" x14ac:dyDescent="0.25">
      <c r="AE50" s="292"/>
      <c r="AF50" s="292"/>
      <c r="AG50" s="292"/>
      <c r="AH50" s="292"/>
    </row>
    <row r="51" spans="28:34" ht="12.75" x14ac:dyDescent="0.25">
      <c r="AC51" s="292"/>
      <c r="AD51" s="292"/>
      <c r="AE51" s="292"/>
      <c r="AF51" s="292"/>
      <c r="AG51" s="292"/>
      <c r="AH51" s="292"/>
    </row>
    <row r="52" spans="28:34" ht="12.75" x14ac:dyDescent="0.25"/>
    <row r="53" spans="28:34" ht="12.75" x14ac:dyDescent="0.25">
      <c r="AF53" s="292"/>
      <c r="AG53" s="292"/>
      <c r="AH53" s="292"/>
    </row>
    <row r="54" spans="28:34" ht="12.75" x14ac:dyDescent="0.25">
      <c r="AH54" s="292"/>
    </row>
    <row r="55" spans="28:34" ht="12.75" x14ac:dyDescent="0.25"/>
    <row r="56" spans="28:34" ht="12.75" x14ac:dyDescent="0.25">
      <c r="AB56" s="292"/>
      <c r="AC56" s="292"/>
      <c r="AD56" s="292"/>
      <c r="AE56" s="292"/>
      <c r="AF56" s="292"/>
      <c r="AG56" s="292"/>
      <c r="AH56" s="292"/>
    </row>
    <row r="57" spans="28:34" ht="12.75" x14ac:dyDescent="0.25">
      <c r="AH57" s="292"/>
    </row>
    <row r="58" spans="28:34" ht="12.75" x14ac:dyDescent="0.25">
      <c r="AH58" s="292"/>
    </row>
    <row r="59" spans="28:34" ht="12.75" x14ac:dyDescent="0.25">
      <c r="AG59" s="292"/>
      <c r="AH59" s="292"/>
    </row>
    <row r="60" spans="28:34" ht="12.75" x14ac:dyDescent="0.25"/>
    <row r="61" spans="28:34" ht="12.75" x14ac:dyDescent="0.25"/>
    <row r="62" spans="28:34" ht="12.75" x14ac:dyDescent="0.25"/>
    <row r="63" spans="28:34" ht="12.75" x14ac:dyDescent="0.25">
      <c r="AH63" s="292"/>
    </row>
    <row r="64" spans="28:34" ht="12.75" x14ac:dyDescent="0.25">
      <c r="AG64" s="292"/>
      <c r="AH64" s="292"/>
    </row>
    <row r="65" spans="28:34" ht="12.75" x14ac:dyDescent="0.25"/>
    <row r="66" spans="28:34" ht="12.75" x14ac:dyDescent="0.25"/>
    <row r="67" spans="28:34" ht="12.75" x14ac:dyDescent="0.25"/>
    <row r="68" spans="28:34" ht="12.75" x14ac:dyDescent="0.25">
      <c r="AB68" s="292"/>
      <c r="AC68" s="292"/>
      <c r="AD68" s="292"/>
      <c r="AE68" s="292"/>
      <c r="AF68" s="292"/>
      <c r="AG68" s="292"/>
      <c r="AH68" s="292"/>
    </row>
    <row r="69" spans="28:34" ht="12.75" x14ac:dyDescent="0.25">
      <c r="AF69" s="292"/>
      <c r="AG69" s="292"/>
      <c r="AH69" s="292"/>
    </row>
    <row r="70" spans="28:34" ht="12.75" x14ac:dyDescent="0.25"/>
    <row r="71" spans="28:34" ht="12.75" x14ac:dyDescent="0.25"/>
    <row r="72" spans="28:34" ht="12.75" x14ac:dyDescent="0.25"/>
    <row r="73" spans="28:34" ht="12.75" x14ac:dyDescent="0.25"/>
    <row r="74" spans="28:34" ht="12.75" x14ac:dyDescent="0.25"/>
    <row r="75" spans="28:34" ht="12.75" x14ac:dyDescent="0.25">
      <c r="AH75" s="292"/>
    </row>
    <row r="76" spans="28:34" ht="12.75" x14ac:dyDescent="0.25">
      <c r="AF76" s="292"/>
      <c r="AG76" s="292"/>
      <c r="AH76" s="292"/>
    </row>
    <row r="77" spans="28:34" ht="12.75" x14ac:dyDescent="0.25">
      <c r="AG77" s="292"/>
      <c r="AH77" s="292"/>
    </row>
    <row r="78" spans="28:34" ht="12.75" x14ac:dyDescent="0.25"/>
    <row r="79" spans="28:34" ht="12.75" x14ac:dyDescent="0.25"/>
    <row r="80" spans="28:34" ht="12.75" x14ac:dyDescent="0.25"/>
    <row r="81" spans="25:34" ht="12.75" x14ac:dyDescent="0.25"/>
    <row r="82" spans="25:34" ht="12.75" x14ac:dyDescent="0.25">
      <c r="Y82" s="292"/>
    </row>
    <row r="83" spans="25:34" ht="12.75" x14ac:dyDescent="0.25">
      <c r="Y83" s="292"/>
      <c r="Z83" s="292"/>
      <c r="AA83" s="292"/>
      <c r="AB83" s="292"/>
      <c r="AC83" s="292"/>
      <c r="AD83" s="292"/>
      <c r="AE83" s="292"/>
      <c r="AF83" s="292"/>
      <c r="AG83" s="292"/>
      <c r="AH83" s="292"/>
    </row>
    <row r="84" spans="25:34" ht="12.75" x14ac:dyDescent="0.25"/>
    <row r="85" spans="25:34" ht="12.75" x14ac:dyDescent="0.25"/>
    <row r="86" spans="25:34" ht="12.75" x14ac:dyDescent="0.25"/>
    <row r="87" spans="25:34" ht="12.75" x14ac:dyDescent="0.25"/>
    <row r="88" spans="25:34" ht="12.75" x14ac:dyDescent="0.25">
      <c r="AH88" s="292"/>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92"/>
      <c r="AG94" s="292"/>
      <c r="AH94" s="292"/>
    </row>
    <row r="95" spans="25:34" ht="13.5" customHeight="1" x14ac:dyDescent="0.25">
      <c r="AH95" s="292"/>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92"/>
    </row>
    <row r="102" spans="33:34" ht="13.5" customHeight="1" x14ac:dyDescent="0.25"/>
    <row r="103" spans="33:34" ht="13.5" customHeight="1" x14ac:dyDescent="0.25"/>
    <row r="104" spans="33:34" ht="13.5" customHeight="1" x14ac:dyDescent="0.25">
      <c r="AG104" s="292"/>
      <c r="AH104" s="292"/>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122" ht="13.5" customHeight="1" x14ac:dyDescent="0.25"/>
    <row r="114" spans="34:122" ht="13.5" customHeight="1" x14ac:dyDescent="0.25"/>
    <row r="115" spans="34:122" ht="13.5" customHeight="1" x14ac:dyDescent="0.25"/>
    <row r="116" spans="34:122" ht="13.5" customHeight="1" x14ac:dyDescent="0.25">
      <c r="AH116" s="292"/>
    </row>
    <row r="117" spans="34:122" ht="13.5" customHeight="1" x14ac:dyDescent="0.25"/>
    <row r="118" spans="34:122" ht="13.5" customHeight="1" x14ac:dyDescent="0.25"/>
    <row r="119" spans="34:122" ht="13.5" customHeight="1" x14ac:dyDescent="0.25"/>
    <row r="120" spans="34:122" ht="13.5" customHeight="1" x14ac:dyDescent="0.25">
      <c r="AH120" s="292"/>
    </row>
    <row r="121" spans="34:122" ht="13.5" customHeight="1" x14ac:dyDescent="0.25">
      <c r="AH121" s="292"/>
    </row>
    <row r="122" spans="34:122" ht="13.5" customHeight="1" x14ac:dyDescent="0.25"/>
    <row r="123" spans="34:122" ht="13.5" customHeight="1" x14ac:dyDescent="0.25"/>
    <row r="124" spans="34:122" ht="13.5" customHeight="1" x14ac:dyDescent="0.25"/>
    <row r="125" spans="34:122" ht="13.5" customHeight="1" x14ac:dyDescent="0.25">
      <c r="DR125" s="292" t="s">
        <v>494</v>
      </c>
    </row>
  </sheetData>
  <sheetProtection algorithmName="SHA-512" hashValue="83YrVL5XpCGCQbNrs+CZfayLcYYYYv6szg/tAUiuVLdx308PlzZs58+1hkt58oNXrviU9S80dNmD5HtMnxpl4Q==" saltValue="ba1RtUwOKDBZ6p3awFmi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328125" defaultRowHeight="12.75" x14ac:dyDescent="0.25"/>
  <cols>
    <col min="1" max="1" width="45.86328125" style="150" customWidth="1"/>
    <col min="2" max="8" width="13.3984375" style="150" customWidth="1"/>
    <col min="9" max="16384" width="11.1328125" style="150"/>
  </cols>
  <sheetData>
    <row r="1" spans="1:8" x14ac:dyDescent="0.25">
      <c r="A1" s="144"/>
      <c r="B1" s="145"/>
      <c r="C1" s="146"/>
      <c r="D1" s="147"/>
      <c r="E1" s="148"/>
      <c r="F1" s="148"/>
      <c r="G1" s="148"/>
      <c r="H1" s="149"/>
    </row>
    <row r="2" spans="1:8" x14ac:dyDescent="0.25">
      <c r="A2" s="151"/>
      <c r="B2" s="152"/>
      <c r="C2" s="153"/>
      <c r="D2" s="154" t="s">
        <v>52</v>
      </c>
      <c r="E2" s="155"/>
      <c r="F2" s="156" t="s">
        <v>544</v>
      </c>
      <c r="G2" s="157"/>
      <c r="H2" s="158"/>
    </row>
    <row r="3" spans="1:8" x14ac:dyDescent="0.25">
      <c r="A3" s="154" t="s">
        <v>537</v>
      </c>
      <c r="B3" s="159"/>
      <c r="C3" s="160"/>
      <c r="D3" s="161">
        <v>30919</v>
      </c>
      <c r="E3" s="162"/>
      <c r="F3" s="163">
        <v>47738</v>
      </c>
      <c r="G3" s="164"/>
      <c r="H3" s="165"/>
    </row>
    <row r="4" spans="1:8" x14ac:dyDescent="0.25">
      <c r="A4" s="166"/>
      <c r="B4" s="167"/>
      <c r="C4" s="168"/>
      <c r="D4" s="169">
        <v>19352</v>
      </c>
      <c r="E4" s="170"/>
      <c r="F4" s="171">
        <v>24937</v>
      </c>
      <c r="G4" s="172"/>
      <c r="H4" s="173"/>
    </row>
    <row r="5" spans="1:8" x14ac:dyDescent="0.25">
      <c r="A5" s="154" t="s">
        <v>539</v>
      </c>
      <c r="B5" s="159"/>
      <c r="C5" s="160"/>
      <c r="D5" s="161">
        <v>63823</v>
      </c>
      <c r="E5" s="162"/>
      <c r="F5" s="163">
        <v>52191</v>
      </c>
      <c r="G5" s="164"/>
      <c r="H5" s="165"/>
    </row>
    <row r="6" spans="1:8" x14ac:dyDescent="0.25">
      <c r="A6" s="166"/>
      <c r="B6" s="167"/>
      <c r="C6" s="168"/>
      <c r="D6" s="169">
        <v>16403</v>
      </c>
      <c r="E6" s="170"/>
      <c r="F6" s="171">
        <v>24843</v>
      </c>
      <c r="G6" s="172"/>
      <c r="H6" s="173"/>
    </row>
    <row r="7" spans="1:8" x14ac:dyDescent="0.25">
      <c r="A7" s="154" t="s">
        <v>540</v>
      </c>
      <c r="B7" s="159"/>
      <c r="C7" s="160"/>
      <c r="D7" s="161">
        <v>43978</v>
      </c>
      <c r="E7" s="162"/>
      <c r="F7" s="163">
        <v>47387</v>
      </c>
      <c r="G7" s="164"/>
      <c r="H7" s="165"/>
    </row>
    <row r="8" spans="1:8" x14ac:dyDescent="0.25">
      <c r="A8" s="166"/>
      <c r="B8" s="167"/>
      <c r="C8" s="168"/>
      <c r="D8" s="169">
        <v>24487</v>
      </c>
      <c r="E8" s="170"/>
      <c r="F8" s="171">
        <v>24928</v>
      </c>
      <c r="G8" s="172"/>
      <c r="H8" s="173"/>
    </row>
    <row r="9" spans="1:8" x14ac:dyDescent="0.25">
      <c r="A9" s="154" t="s">
        <v>541</v>
      </c>
      <c r="B9" s="159"/>
      <c r="C9" s="160"/>
      <c r="D9" s="161">
        <v>41553</v>
      </c>
      <c r="E9" s="162"/>
      <c r="F9" s="163">
        <v>51264</v>
      </c>
      <c r="G9" s="164"/>
      <c r="H9" s="165"/>
    </row>
    <row r="10" spans="1:8" x14ac:dyDescent="0.25">
      <c r="A10" s="166"/>
      <c r="B10" s="167"/>
      <c r="C10" s="168"/>
      <c r="D10" s="169">
        <v>24914</v>
      </c>
      <c r="E10" s="170"/>
      <c r="F10" s="171">
        <v>26040</v>
      </c>
      <c r="G10" s="172"/>
      <c r="H10" s="173"/>
    </row>
    <row r="11" spans="1:8" x14ac:dyDescent="0.25">
      <c r="A11" s="154" t="s">
        <v>542</v>
      </c>
      <c r="B11" s="159"/>
      <c r="C11" s="160"/>
      <c r="D11" s="161">
        <v>34794</v>
      </c>
      <c r="E11" s="162"/>
      <c r="F11" s="163">
        <v>52068</v>
      </c>
      <c r="G11" s="164"/>
      <c r="H11" s="165"/>
    </row>
    <row r="12" spans="1:8" x14ac:dyDescent="0.25">
      <c r="A12" s="166"/>
      <c r="B12" s="167"/>
      <c r="C12" s="174"/>
      <c r="D12" s="169">
        <v>21107</v>
      </c>
      <c r="E12" s="170"/>
      <c r="F12" s="171">
        <v>26936</v>
      </c>
      <c r="G12" s="172"/>
      <c r="H12" s="173"/>
    </row>
    <row r="13" spans="1:8" x14ac:dyDescent="0.25">
      <c r="A13" s="154"/>
      <c r="B13" s="159"/>
      <c r="C13" s="175"/>
      <c r="D13" s="176">
        <v>43013</v>
      </c>
      <c r="E13" s="177"/>
      <c r="F13" s="178">
        <v>50130</v>
      </c>
      <c r="G13" s="179"/>
      <c r="H13" s="165"/>
    </row>
    <row r="14" spans="1:8" x14ac:dyDescent="0.25">
      <c r="A14" s="166"/>
      <c r="B14" s="167"/>
      <c r="C14" s="168"/>
      <c r="D14" s="169">
        <v>21253</v>
      </c>
      <c r="E14" s="170"/>
      <c r="F14" s="171">
        <v>25537</v>
      </c>
      <c r="G14" s="172"/>
      <c r="H14" s="173"/>
    </row>
    <row r="17" spans="1:11" x14ac:dyDescent="0.25">
      <c r="A17" s="150" t="s">
        <v>53</v>
      </c>
    </row>
    <row r="18" spans="1:11" x14ac:dyDescent="0.2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5">
      <c r="A19" s="180" t="s">
        <v>54</v>
      </c>
      <c r="B19" s="180">
        <f>ROUND(VALUE(SUBSTITUTE(実質収支比率等に係る経年分析!F$48,"▲","-")),2)</f>
        <v>6.78</v>
      </c>
      <c r="C19" s="180">
        <f>ROUND(VALUE(SUBSTITUTE(実質収支比率等に係る経年分析!G$48,"▲","-")),2)</f>
        <v>5.4</v>
      </c>
      <c r="D19" s="180">
        <f>ROUND(VALUE(SUBSTITUTE(実質収支比率等に係る経年分析!H$48,"▲","-")),2)</f>
        <v>4.57</v>
      </c>
      <c r="E19" s="180">
        <f>ROUND(VALUE(SUBSTITUTE(実質収支比率等に係る経年分析!I$48,"▲","-")),2)</f>
        <v>6.43</v>
      </c>
      <c r="F19" s="180">
        <f>ROUND(VALUE(SUBSTITUTE(実質収支比率等に係る経年分析!J$48,"▲","-")),2)</f>
        <v>6.38</v>
      </c>
    </row>
    <row r="20" spans="1:11" x14ac:dyDescent="0.25">
      <c r="A20" s="180" t="s">
        <v>55</v>
      </c>
      <c r="B20" s="180">
        <f>ROUND(VALUE(SUBSTITUTE(実質収支比率等に係る経年分析!F$47,"▲","-")),2)</f>
        <v>17.7</v>
      </c>
      <c r="C20" s="180">
        <f>ROUND(VALUE(SUBSTITUTE(実質収支比率等に係る経年分析!G$47,"▲","-")),2)</f>
        <v>18.149999999999999</v>
      </c>
      <c r="D20" s="180">
        <f>ROUND(VALUE(SUBSTITUTE(実質収支比率等に係る経年分析!H$47,"▲","-")),2)</f>
        <v>16.03</v>
      </c>
      <c r="E20" s="180">
        <f>ROUND(VALUE(SUBSTITUTE(実質収支比率等に係る経年分析!I$47,"▲","-")),2)</f>
        <v>11.68</v>
      </c>
      <c r="F20" s="180">
        <f>ROUND(VALUE(SUBSTITUTE(実質収支比率等に係る経年分析!J$47,"▲","-")),2)</f>
        <v>16.43</v>
      </c>
    </row>
    <row r="21" spans="1:11" x14ac:dyDescent="0.25">
      <c r="A21" s="180" t="s">
        <v>56</v>
      </c>
      <c r="B21" s="180">
        <f>IF(ISNUMBER(VALUE(SUBSTITUTE(実質収支比率等に係る経年分析!F$49,"▲","-"))),ROUND(VALUE(SUBSTITUTE(実質収支比率等に係る経年分析!F$49,"▲","-")),2),NA())</f>
        <v>-4.95</v>
      </c>
      <c r="C21" s="180">
        <f>IF(ISNUMBER(VALUE(SUBSTITUTE(実質収支比率等に係る経年分析!G$49,"▲","-"))),ROUND(VALUE(SUBSTITUTE(実質収支比率等に係る経年分析!G$49,"▲","-")),2),NA())</f>
        <v>-1.56</v>
      </c>
      <c r="D21" s="180">
        <f>IF(ISNUMBER(VALUE(SUBSTITUTE(実質収支比率等に係る経年分析!H$49,"▲","-"))),ROUND(VALUE(SUBSTITUTE(実質収支比率等に係る経年分析!H$49,"▲","-")),2),NA())</f>
        <v>-2.78</v>
      </c>
      <c r="E21" s="180">
        <f>IF(ISNUMBER(VALUE(SUBSTITUTE(実質収支比率等に係る経年分析!I$49,"▲","-"))),ROUND(VALUE(SUBSTITUTE(実質収支比率等に係る経年分析!I$49,"▲","-")),2),NA())</f>
        <v>-2.67</v>
      </c>
      <c r="F21" s="180">
        <f>IF(ISNUMBER(VALUE(SUBSTITUTE(実質収支比率等に係る経年分析!J$49,"▲","-"))),ROUND(VALUE(SUBSTITUTE(実質収支比率等に係る経年分析!J$49,"▲","-")),2),NA())</f>
        <v>6.02</v>
      </c>
    </row>
    <row r="24" spans="1:11" x14ac:dyDescent="0.25">
      <c r="A24" s="150" t="s">
        <v>57</v>
      </c>
    </row>
    <row r="25" spans="1:11" x14ac:dyDescent="0.2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5">
      <c r="A26" s="181"/>
      <c r="B26" s="181" t="s">
        <v>58</v>
      </c>
      <c r="C26" s="181" t="s">
        <v>59</v>
      </c>
      <c r="D26" s="181" t="s">
        <v>58</v>
      </c>
      <c r="E26" s="181" t="s">
        <v>59</v>
      </c>
      <c r="F26" s="181" t="s">
        <v>58</v>
      </c>
      <c r="G26" s="181" t="s">
        <v>59</v>
      </c>
      <c r="H26" s="181" t="s">
        <v>58</v>
      </c>
      <c r="I26" s="181" t="s">
        <v>59</v>
      </c>
      <c r="J26" s="181" t="s">
        <v>58</v>
      </c>
      <c r="K26" s="181" t="s">
        <v>59</v>
      </c>
    </row>
    <row r="27" spans="1:11" x14ac:dyDescent="0.2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5">
      <c r="A30" s="181" t="str">
        <f>IF(連結実質赤字比率に係る赤字・黒字の構成分析!C$40="",NA(),連結実質赤字比率に係る赤字・黒字の構成分析!C$40)</f>
        <v>農業集落家庭排水処理施設特別会計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5">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2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0.97</v>
      </c>
    </row>
    <row r="34" spans="1:16" x14ac:dyDescent="0.2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2.4300000000000002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v>
      </c>
    </row>
    <row r="35" spans="1:16" x14ac:dyDescent="0.2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6.37</v>
      </c>
    </row>
    <row r="36" spans="1:16" x14ac:dyDescent="0.2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17.260000000000002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17.559999999999999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17.989999999999998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17.2</v>
      </c>
    </row>
    <row r="39" spans="1:16" x14ac:dyDescent="0.25">
      <c r="A39" s="150" t="s">
        <v>60</v>
      </c>
    </row>
    <row r="40" spans="1:16" x14ac:dyDescent="0.2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5">
      <c r="A42" s="182" t="s">
        <v>63</v>
      </c>
      <c r="B42" s="182"/>
      <c r="C42" s="182"/>
      <c r="D42" s="182">
        <f>'実質公債費比率（分子）の構造'!K$52</f>
        <v>491</v>
      </c>
      <c r="E42" s="182"/>
      <c r="F42" s="182"/>
      <c r="G42" s="182">
        <f>'実質公債費比率（分子）の構造'!L$52</f>
        <v>485</v>
      </c>
      <c r="H42" s="182"/>
      <c r="I42" s="182"/>
      <c r="J42" s="182">
        <f>'実質公債費比率（分子）の構造'!M$52</f>
        <v>480</v>
      </c>
      <c r="K42" s="182"/>
      <c r="L42" s="182"/>
      <c r="M42" s="182">
        <f>'実質公債費比率（分子）の構造'!N$52</f>
        <v>482</v>
      </c>
      <c r="N42" s="182"/>
      <c r="O42" s="182"/>
      <c r="P42" s="182">
        <f>'実質公債費比率（分子）の構造'!O$52</f>
        <v>477</v>
      </c>
    </row>
    <row r="43" spans="1:16" x14ac:dyDescent="0.2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5">
      <c r="A44" s="182" t="s">
        <v>65</v>
      </c>
      <c r="B44" s="182">
        <f>'実質公債費比率（分子）の構造'!K$50</f>
        <v>26</v>
      </c>
      <c r="C44" s="182"/>
      <c r="D44" s="182"/>
      <c r="E44" s="182">
        <f>'実質公債費比率（分子）の構造'!L$50</f>
        <v>26</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5">
      <c r="A45" s="182" t="s">
        <v>66</v>
      </c>
      <c r="B45" s="182">
        <f>'実質公債費比率（分子）の構造'!K$49</f>
        <v>70</v>
      </c>
      <c r="C45" s="182"/>
      <c r="D45" s="182"/>
      <c r="E45" s="182">
        <f>'実質公債費比率（分子）の構造'!L$49</f>
        <v>69</v>
      </c>
      <c r="F45" s="182"/>
      <c r="G45" s="182"/>
      <c r="H45" s="182">
        <f>'実質公債費比率（分子）の構造'!M$49</f>
        <v>75</v>
      </c>
      <c r="I45" s="182"/>
      <c r="J45" s="182"/>
      <c r="K45" s="182">
        <f>'実質公債費比率（分子）の構造'!N$49</f>
        <v>77</v>
      </c>
      <c r="L45" s="182"/>
      <c r="M45" s="182"/>
      <c r="N45" s="182">
        <f>'実質公債費比率（分子）の構造'!O$49</f>
        <v>68</v>
      </c>
      <c r="O45" s="182"/>
      <c r="P45" s="182"/>
    </row>
    <row r="46" spans="1:16" x14ac:dyDescent="0.25">
      <c r="A46" s="182" t="s">
        <v>67</v>
      </c>
      <c r="B46" s="182">
        <f>'実質公債費比率（分子）の構造'!K$48</f>
        <v>12</v>
      </c>
      <c r="C46" s="182"/>
      <c r="D46" s="182"/>
      <c r="E46" s="182">
        <f>'実質公債費比率（分子）の構造'!L$48</f>
        <v>13</v>
      </c>
      <c r="F46" s="182"/>
      <c r="G46" s="182"/>
      <c r="H46" s="182">
        <f>'実質公債費比率（分子）の構造'!M$48</f>
        <v>14</v>
      </c>
      <c r="I46" s="182"/>
      <c r="J46" s="182"/>
      <c r="K46" s="182">
        <f>'実質公債費比率（分子）の構造'!N$48</f>
        <v>14</v>
      </c>
      <c r="L46" s="182"/>
      <c r="M46" s="182"/>
      <c r="N46" s="182">
        <f>'実質公債費比率（分子）の構造'!O$48</f>
        <v>14</v>
      </c>
      <c r="O46" s="182"/>
      <c r="P46" s="182"/>
    </row>
    <row r="47" spans="1:16" x14ac:dyDescent="0.2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5">
      <c r="A49" s="182" t="s">
        <v>69</v>
      </c>
      <c r="B49" s="182">
        <f>'実質公債費比率（分子）の構造'!K$45</f>
        <v>485</v>
      </c>
      <c r="C49" s="182"/>
      <c r="D49" s="182"/>
      <c r="E49" s="182">
        <f>'実質公債費比率（分子）の構造'!L$45</f>
        <v>475</v>
      </c>
      <c r="F49" s="182"/>
      <c r="G49" s="182"/>
      <c r="H49" s="182">
        <f>'実質公債費比率（分子）の構造'!M$45</f>
        <v>469</v>
      </c>
      <c r="I49" s="182"/>
      <c r="J49" s="182"/>
      <c r="K49" s="182">
        <f>'実質公債費比率（分子）の構造'!N$45</f>
        <v>468</v>
      </c>
      <c r="L49" s="182"/>
      <c r="M49" s="182"/>
      <c r="N49" s="182">
        <f>'実質公債費比率（分子）の構造'!O$45</f>
        <v>480</v>
      </c>
      <c r="O49" s="182"/>
      <c r="P49" s="182"/>
    </row>
    <row r="50" spans="1:16" x14ac:dyDescent="0.25">
      <c r="A50" s="182" t="s">
        <v>70</v>
      </c>
      <c r="B50" s="182" t="e">
        <f>NA()</f>
        <v>#N/A</v>
      </c>
      <c r="C50" s="182">
        <f>IF(ISNUMBER('実質公債費比率（分子）の構造'!K$53),'実質公債費比率（分子）の構造'!K$53,NA())</f>
        <v>102</v>
      </c>
      <c r="D50" s="182" t="e">
        <f>NA()</f>
        <v>#N/A</v>
      </c>
      <c r="E50" s="182" t="e">
        <f>NA()</f>
        <v>#N/A</v>
      </c>
      <c r="F50" s="182">
        <f>IF(ISNUMBER('実質公債費比率（分子）の構造'!L$53),'実質公債費比率（分子）の構造'!L$53,NA())</f>
        <v>98</v>
      </c>
      <c r="G50" s="182" t="e">
        <f>NA()</f>
        <v>#N/A</v>
      </c>
      <c r="H50" s="182" t="e">
        <f>NA()</f>
        <v>#N/A</v>
      </c>
      <c r="I50" s="182">
        <f>IF(ISNUMBER('実質公債費比率（分子）の構造'!M$53),'実質公債費比率（分子）の構造'!M$53,NA())</f>
        <v>78</v>
      </c>
      <c r="J50" s="182" t="e">
        <f>NA()</f>
        <v>#N/A</v>
      </c>
      <c r="K50" s="182" t="e">
        <f>NA()</f>
        <v>#N/A</v>
      </c>
      <c r="L50" s="182">
        <f>IF(ISNUMBER('実質公債費比率（分子）の構造'!N$53),'実質公債費比率（分子）の構造'!N$53,NA())</f>
        <v>77</v>
      </c>
      <c r="M50" s="182" t="e">
        <f>NA()</f>
        <v>#N/A</v>
      </c>
      <c r="N50" s="182" t="e">
        <f>NA()</f>
        <v>#N/A</v>
      </c>
      <c r="O50" s="182">
        <f>IF(ISNUMBER('実質公債費比率（分子）の構造'!O$53),'実質公債費比率（分子）の構造'!O$53,NA())</f>
        <v>85</v>
      </c>
      <c r="P50" s="182" t="e">
        <f>NA()</f>
        <v>#N/A</v>
      </c>
    </row>
    <row r="53" spans="1:16" x14ac:dyDescent="0.25">
      <c r="A53" s="150" t="s">
        <v>71</v>
      </c>
    </row>
    <row r="54" spans="1:16" x14ac:dyDescent="0.2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5">
      <c r="A56" s="181" t="s">
        <v>43</v>
      </c>
      <c r="B56" s="181"/>
      <c r="C56" s="181"/>
      <c r="D56" s="181">
        <f>'将来負担比率（分子）の構造'!I$52</f>
        <v>5433</v>
      </c>
      <c r="E56" s="181"/>
      <c r="F56" s="181"/>
      <c r="G56" s="181">
        <f>'将来負担比率（分子）の構造'!J$52</f>
        <v>5471</v>
      </c>
      <c r="H56" s="181"/>
      <c r="I56" s="181"/>
      <c r="J56" s="181">
        <f>'将来負担比率（分子）の構造'!K$52</f>
        <v>5546</v>
      </c>
      <c r="K56" s="181"/>
      <c r="L56" s="181"/>
      <c r="M56" s="181">
        <f>'将来負担比率（分子）の構造'!L$52</f>
        <v>5522</v>
      </c>
      <c r="N56" s="181"/>
      <c r="O56" s="181"/>
      <c r="P56" s="181">
        <f>'将来負担比率（分子）の構造'!M$52</f>
        <v>6041</v>
      </c>
    </row>
    <row r="57" spans="1:16" x14ac:dyDescent="0.25">
      <c r="A57" s="181" t="s">
        <v>42</v>
      </c>
      <c r="B57" s="181"/>
      <c r="C57" s="181"/>
      <c r="D57" s="181">
        <f>'将来負担比率（分子）の構造'!I$51</f>
        <v>23</v>
      </c>
      <c r="E57" s="181"/>
      <c r="F57" s="181"/>
      <c r="G57" s="181">
        <f>'将来負担比率（分子）の構造'!J$51</f>
        <v>265</v>
      </c>
      <c r="H57" s="181"/>
      <c r="I57" s="181"/>
      <c r="J57" s="181">
        <f>'将来負担比率（分子）の構造'!K$51</f>
        <v>331</v>
      </c>
      <c r="K57" s="181"/>
      <c r="L57" s="181"/>
      <c r="M57" s="181">
        <f>'将来負担比率（分子）の構造'!L$51</f>
        <v>652</v>
      </c>
      <c r="N57" s="181"/>
      <c r="O57" s="181"/>
      <c r="P57" s="181">
        <f>'将来負担比率（分子）の構造'!M$51</f>
        <v>723</v>
      </c>
    </row>
    <row r="58" spans="1:16" x14ac:dyDescent="0.25">
      <c r="A58" s="181" t="s">
        <v>41</v>
      </c>
      <c r="B58" s="181"/>
      <c r="C58" s="181"/>
      <c r="D58" s="181">
        <f>'将来負担比率（分子）の構造'!I$50</f>
        <v>2164</v>
      </c>
      <c r="E58" s="181"/>
      <c r="F58" s="181"/>
      <c r="G58" s="181">
        <f>'将来負担比率（分子）の構造'!J$50</f>
        <v>2146</v>
      </c>
      <c r="H58" s="181"/>
      <c r="I58" s="181"/>
      <c r="J58" s="181">
        <f>'将来負担比率（分子）の構造'!K$50</f>
        <v>2024</v>
      </c>
      <c r="K58" s="181"/>
      <c r="L58" s="181"/>
      <c r="M58" s="181">
        <f>'将来負担比率（分子）の構造'!L$50</f>
        <v>1851</v>
      </c>
      <c r="N58" s="181"/>
      <c r="O58" s="181"/>
      <c r="P58" s="181">
        <f>'将来負担比率（分子）の構造'!M$50</f>
        <v>2069</v>
      </c>
    </row>
    <row r="59" spans="1:16" x14ac:dyDescent="0.2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5">
      <c r="A62" s="181" t="s">
        <v>35</v>
      </c>
      <c r="B62" s="181">
        <f>'将来負担比率（分子）の構造'!I$45</f>
        <v>1837</v>
      </c>
      <c r="C62" s="181"/>
      <c r="D62" s="181"/>
      <c r="E62" s="181">
        <f>'将来負担比率（分子）の構造'!J$45</f>
        <v>1670</v>
      </c>
      <c r="F62" s="181"/>
      <c r="G62" s="181"/>
      <c r="H62" s="181">
        <f>'将来負担比率（分子）の構造'!K$45</f>
        <v>1732</v>
      </c>
      <c r="I62" s="181"/>
      <c r="J62" s="181"/>
      <c r="K62" s="181">
        <f>'将来負担比率（分子）の構造'!L$45</f>
        <v>1767</v>
      </c>
      <c r="L62" s="181"/>
      <c r="M62" s="181"/>
      <c r="N62" s="181">
        <f>'将来負担比率（分子）の構造'!M$45</f>
        <v>1779</v>
      </c>
      <c r="O62" s="181"/>
      <c r="P62" s="181"/>
    </row>
    <row r="63" spans="1:16" x14ac:dyDescent="0.25">
      <c r="A63" s="181" t="s">
        <v>34</v>
      </c>
      <c r="B63" s="181">
        <f>'将来負担比率（分子）の構造'!I$44</f>
        <v>338</v>
      </c>
      <c r="C63" s="181"/>
      <c r="D63" s="181"/>
      <c r="E63" s="181">
        <f>'将来負担比率（分子）の構造'!J$44</f>
        <v>387</v>
      </c>
      <c r="F63" s="181"/>
      <c r="G63" s="181"/>
      <c r="H63" s="181">
        <f>'将来負担比率（分子）の構造'!K$44</f>
        <v>304</v>
      </c>
      <c r="I63" s="181"/>
      <c r="J63" s="181"/>
      <c r="K63" s="181">
        <f>'将来負担比率（分子）の構造'!L$44</f>
        <v>303</v>
      </c>
      <c r="L63" s="181"/>
      <c r="M63" s="181"/>
      <c r="N63" s="181">
        <f>'将来負担比率（分子）の構造'!M$44</f>
        <v>508</v>
      </c>
      <c r="O63" s="181"/>
      <c r="P63" s="181"/>
    </row>
    <row r="64" spans="1:16" x14ac:dyDescent="0.25">
      <c r="A64" s="181" t="s">
        <v>33</v>
      </c>
      <c r="B64" s="181">
        <f>'将来負担比率（分子）の構造'!I$43</f>
        <v>92</v>
      </c>
      <c r="C64" s="181"/>
      <c r="D64" s="181"/>
      <c r="E64" s="181">
        <f>'将来負担比率（分子）の構造'!J$43</f>
        <v>81</v>
      </c>
      <c r="F64" s="181"/>
      <c r="G64" s="181"/>
      <c r="H64" s="181">
        <f>'将来負担比率（分子）の構造'!K$43</f>
        <v>70</v>
      </c>
      <c r="I64" s="181"/>
      <c r="J64" s="181"/>
      <c r="K64" s="181">
        <f>'将来負担比率（分子）の構造'!L$43</f>
        <v>59</v>
      </c>
      <c r="L64" s="181"/>
      <c r="M64" s="181"/>
      <c r="N64" s="181">
        <f>'将来負担比率（分子）の構造'!M$43</f>
        <v>47</v>
      </c>
      <c r="O64" s="181"/>
      <c r="P64" s="181"/>
    </row>
    <row r="65" spans="1:16" x14ac:dyDescent="0.25">
      <c r="A65" s="181" t="s">
        <v>32</v>
      </c>
      <c r="B65" s="181">
        <f>'将来負担比率（分子）の構造'!I$42</f>
        <v>26</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5">
      <c r="A66" s="181" t="s">
        <v>31</v>
      </c>
      <c r="B66" s="181">
        <f>'将来負担比率（分子）の構造'!I$41</f>
        <v>5595</v>
      </c>
      <c r="C66" s="181"/>
      <c r="D66" s="181"/>
      <c r="E66" s="181">
        <f>'将来負担比率（分子）の構造'!J$41</f>
        <v>5858</v>
      </c>
      <c r="F66" s="181"/>
      <c r="G66" s="181"/>
      <c r="H66" s="181">
        <f>'将来負担比率（分子）の構造'!K$41</f>
        <v>6116</v>
      </c>
      <c r="I66" s="181"/>
      <c r="J66" s="181"/>
      <c r="K66" s="181">
        <f>'将来負担比率（分子）の構造'!L$41</f>
        <v>6361</v>
      </c>
      <c r="L66" s="181"/>
      <c r="M66" s="181"/>
      <c r="N66" s="181">
        <f>'将来負担比率（分子）の構造'!M$41</f>
        <v>6487</v>
      </c>
      <c r="O66" s="181"/>
      <c r="P66" s="181"/>
    </row>
    <row r="67" spans="1:16" x14ac:dyDescent="0.25">
      <c r="A67" s="181" t="s">
        <v>74</v>
      </c>
      <c r="B67" s="181" t="e">
        <f>NA()</f>
        <v>#N/A</v>
      </c>
      <c r="C67" s="181">
        <f>IF(ISNUMBER('将来負担比率（分子）の構造'!I$53), IF('将来負担比率（分子）の構造'!I$53 &lt; 0, 0, '将来負担比率（分子）の構造'!I$53), NA())</f>
        <v>268</v>
      </c>
      <c r="D67" s="181" t="e">
        <f>NA()</f>
        <v>#N/A</v>
      </c>
      <c r="E67" s="181" t="e">
        <f>NA()</f>
        <v>#N/A</v>
      </c>
      <c r="F67" s="181">
        <f>IF(ISNUMBER('将来負担比率（分子）の構造'!J$53), IF('将来負担比率（分子）の構造'!J$53 &lt; 0, 0, '将来負担比率（分子）の構造'!J$53), NA())</f>
        <v>115</v>
      </c>
      <c r="G67" s="181" t="e">
        <f>NA()</f>
        <v>#N/A</v>
      </c>
      <c r="H67" s="181" t="e">
        <f>NA()</f>
        <v>#N/A</v>
      </c>
      <c r="I67" s="181">
        <f>IF(ISNUMBER('将来負担比率（分子）の構造'!K$53), IF('将来負担比率（分子）の構造'!K$53 &lt; 0, 0, '将来負担比率（分子）の構造'!K$53), NA())</f>
        <v>322</v>
      </c>
      <c r="J67" s="181" t="e">
        <f>NA()</f>
        <v>#N/A</v>
      </c>
      <c r="K67" s="181" t="e">
        <f>NA()</f>
        <v>#N/A</v>
      </c>
      <c r="L67" s="181">
        <f>IF(ISNUMBER('将来負担比率（分子）の構造'!L$53), IF('将来負担比率（分子）の構造'!L$53 &lt; 0, 0, '将来負担比率（分子）の構造'!L$53), NA())</f>
        <v>465</v>
      </c>
      <c r="M67" s="181" t="e">
        <f>NA()</f>
        <v>#N/A</v>
      </c>
      <c r="N67" s="181" t="e">
        <f>NA()</f>
        <v>#N/A</v>
      </c>
      <c r="O67" s="181">
        <f>IF(ISNUMBER('将来負担比率（分子）の構造'!M$53), IF('将来負担比率（分子）の構造'!M$53 &lt; 0, 0, '将来負担比率（分子）の構造'!M$53), NA())</f>
        <v>0</v>
      </c>
      <c r="P67" s="181" t="e">
        <f>NA()</f>
        <v>#N/A</v>
      </c>
    </row>
    <row r="70" spans="1:16" x14ac:dyDescent="0.25">
      <c r="A70" s="183" t="s">
        <v>75</v>
      </c>
      <c r="B70" s="183"/>
      <c r="C70" s="183"/>
      <c r="D70" s="183"/>
      <c r="E70" s="183"/>
      <c r="F70" s="183"/>
    </row>
    <row r="71" spans="1:16" x14ac:dyDescent="0.25">
      <c r="A71" s="184"/>
      <c r="B71" s="184" t="str">
        <f>基金残高に係る経年分析!F54</f>
        <v>H30</v>
      </c>
      <c r="C71" s="184" t="str">
        <f>基金残高に係る経年分析!G54</f>
        <v>R01</v>
      </c>
      <c r="D71" s="184" t="str">
        <f>基金残高に係る経年分析!H54</f>
        <v>R02</v>
      </c>
    </row>
    <row r="72" spans="1:16" x14ac:dyDescent="0.25">
      <c r="A72" s="184" t="s">
        <v>76</v>
      </c>
      <c r="B72" s="185">
        <f>基金残高に係る経年分析!F55</f>
        <v>802</v>
      </c>
      <c r="C72" s="185">
        <f>基金残高に係る経年分析!G55</f>
        <v>579</v>
      </c>
      <c r="D72" s="185">
        <f>基金残高に係る経年分析!H55</f>
        <v>879</v>
      </c>
    </row>
    <row r="73" spans="1:16" x14ac:dyDescent="0.25">
      <c r="A73" s="184" t="s">
        <v>77</v>
      </c>
      <c r="B73" s="185">
        <f>基金残高に係る経年分析!F56</f>
        <v>107</v>
      </c>
      <c r="C73" s="185">
        <f>基金残高に係る経年分析!G56</f>
        <v>107</v>
      </c>
      <c r="D73" s="185">
        <f>基金残高に係る経年分析!H56</f>
        <v>173</v>
      </c>
    </row>
    <row r="74" spans="1:16" x14ac:dyDescent="0.25">
      <c r="A74" s="184" t="s">
        <v>78</v>
      </c>
      <c r="B74" s="185">
        <f>基金残高に係る経年分析!F57</f>
        <v>901</v>
      </c>
      <c r="C74" s="185">
        <f>基金残高に係る経年分析!G57</f>
        <v>951</v>
      </c>
      <c r="D74" s="185">
        <f>基金残高に係る経年分析!H57</f>
        <v>999</v>
      </c>
    </row>
  </sheetData>
  <sheetProtection algorithmName="SHA-512" hashValue="kt9MRlntgUz2HTWcGSW4KCe5vVyS++4Mw2QHhzozY7k/nI3hoW51vVll5fOT7h4y+jucgD4nYIPdc2nUkA9mlQ==" saltValue="hTNata+XcQMsx5xsFTaZ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5"/>
  <cols>
    <col min="1" max="95" width="1.59765625" style="226" customWidth="1"/>
    <col min="96" max="133" width="1.59765625" style="243" customWidth="1"/>
    <col min="134" max="143" width="1.59765625" style="226" customWidth="1"/>
    <col min="144" max="16384" width="0" style="226" hidden="1"/>
  </cols>
  <sheetData>
    <row r="1" spans="2:143" ht="22.5" customHeight="1" thickBot="1" x14ac:dyDescent="0.3">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5">
      <c r="B5" s="671" t="s">
        <v>229</v>
      </c>
      <c r="C5" s="672"/>
      <c r="D5" s="672"/>
      <c r="E5" s="672"/>
      <c r="F5" s="672"/>
      <c r="G5" s="672"/>
      <c r="H5" s="672"/>
      <c r="I5" s="672"/>
      <c r="J5" s="672"/>
      <c r="K5" s="672"/>
      <c r="L5" s="672"/>
      <c r="M5" s="672"/>
      <c r="N5" s="672"/>
      <c r="O5" s="672"/>
      <c r="P5" s="672"/>
      <c r="Q5" s="673"/>
      <c r="R5" s="674">
        <v>3130220</v>
      </c>
      <c r="S5" s="675"/>
      <c r="T5" s="675"/>
      <c r="U5" s="675"/>
      <c r="V5" s="675"/>
      <c r="W5" s="675"/>
      <c r="X5" s="675"/>
      <c r="Y5" s="676"/>
      <c r="Z5" s="677">
        <v>28.6</v>
      </c>
      <c r="AA5" s="677"/>
      <c r="AB5" s="677"/>
      <c r="AC5" s="677"/>
      <c r="AD5" s="678">
        <v>2957093</v>
      </c>
      <c r="AE5" s="678"/>
      <c r="AF5" s="678"/>
      <c r="AG5" s="678"/>
      <c r="AH5" s="678"/>
      <c r="AI5" s="678"/>
      <c r="AJ5" s="678"/>
      <c r="AK5" s="678"/>
      <c r="AL5" s="679">
        <v>58.7</v>
      </c>
      <c r="AM5" s="680"/>
      <c r="AN5" s="680"/>
      <c r="AO5" s="681"/>
      <c r="AP5" s="671" t="s">
        <v>230</v>
      </c>
      <c r="AQ5" s="672"/>
      <c r="AR5" s="672"/>
      <c r="AS5" s="672"/>
      <c r="AT5" s="672"/>
      <c r="AU5" s="672"/>
      <c r="AV5" s="672"/>
      <c r="AW5" s="672"/>
      <c r="AX5" s="672"/>
      <c r="AY5" s="672"/>
      <c r="AZ5" s="672"/>
      <c r="BA5" s="672"/>
      <c r="BB5" s="672"/>
      <c r="BC5" s="672"/>
      <c r="BD5" s="672"/>
      <c r="BE5" s="672"/>
      <c r="BF5" s="673"/>
      <c r="BG5" s="685">
        <v>2953443</v>
      </c>
      <c r="BH5" s="686"/>
      <c r="BI5" s="686"/>
      <c r="BJ5" s="686"/>
      <c r="BK5" s="686"/>
      <c r="BL5" s="686"/>
      <c r="BM5" s="686"/>
      <c r="BN5" s="687"/>
      <c r="BO5" s="688">
        <v>94.4</v>
      </c>
      <c r="BP5" s="688"/>
      <c r="BQ5" s="688"/>
      <c r="BR5" s="688"/>
      <c r="BS5" s="689" t="s">
        <v>130</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25">
      <c r="B6" s="682" t="s">
        <v>234</v>
      </c>
      <c r="C6" s="683"/>
      <c r="D6" s="683"/>
      <c r="E6" s="683"/>
      <c r="F6" s="683"/>
      <c r="G6" s="683"/>
      <c r="H6" s="683"/>
      <c r="I6" s="683"/>
      <c r="J6" s="683"/>
      <c r="K6" s="683"/>
      <c r="L6" s="683"/>
      <c r="M6" s="683"/>
      <c r="N6" s="683"/>
      <c r="O6" s="683"/>
      <c r="P6" s="683"/>
      <c r="Q6" s="684"/>
      <c r="R6" s="685">
        <v>96465</v>
      </c>
      <c r="S6" s="686"/>
      <c r="T6" s="686"/>
      <c r="U6" s="686"/>
      <c r="V6" s="686"/>
      <c r="W6" s="686"/>
      <c r="X6" s="686"/>
      <c r="Y6" s="687"/>
      <c r="Z6" s="688">
        <v>0.9</v>
      </c>
      <c r="AA6" s="688"/>
      <c r="AB6" s="688"/>
      <c r="AC6" s="688"/>
      <c r="AD6" s="689">
        <v>96465</v>
      </c>
      <c r="AE6" s="689"/>
      <c r="AF6" s="689"/>
      <c r="AG6" s="689"/>
      <c r="AH6" s="689"/>
      <c r="AI6" s="689"/>
      <c r="AJ6" s="689"/>
      <c r="AK6" s="689"/>
      <c r="AL6" s="690">
        <v>1.9</v>
      </c>
      <c r="AM6" s="691"/>
      <c r="AN6" s="691"/>
      <c r="AO6" s="692"/>
      <c r="AP6" s="682" t="s">
        <v>235</v>
      </c>
      <c r="AQ6" s="683"/>
      <c r="AR6" s="683"/>
      <c r="AS6" s="683"/>
      <c r="AT6" s="683"/>
      <c r="AU6" s="683"/>
      <c r="AV6" s="683"/>
      <c r="AW6" s="683"/>
      <c r="AX6" s="683"/>
      <c r="AY6" s="683"/>
      <c r="AZ6" s="683"/>
      <c r="BA6" s="683"/>
      <c r="BB6" s="683"/>
      <c r="BC6" s="683"/>
      <c r="BD6" s="683"/>
      <c r="BE6" s="683"/>
      <c r="BF6" s="684"/>
      <c r="BG6" s="685">
        <v>2953443</v>
      </c>
      <c r="BH6" s="686"/>
      <c r="BI6" s="686"/>
      <c r="BJ6" s="686"/>
      <c r="BK6" s="686"/>
      <c r="BL6" s="686"/>
      <c r="BM6" s="686"/>
      <c r="BN6" s="687"/>
      <c r="BO6" s="688">
        <v>94.4</v>
      </c>
      <c r="BP6" s="688"/>
      <c r="BQ6" s="688"/>
      <c r="BR6" s="688"/>
      <c r="BS6" s="689" t="s">
        <v>236</v>
      </c>
      <c r="BT6" s="689"/>
      <c r="BU6" s="689"/>
      <c r="BV6" s="689"/>
      <c r="BW6" s="689"/>
      <c r="BX6" s="689"/>
      <c r="BY6" s="689"/>
      <c r="BZ6" s="689"/>
      <c r="CA6" s="689"/>
      <c r="CB6" s="693"/>
      <c r="CD6" s="696" t="s">
        <v>237</v>
      </c>
      <c r="CE6" s="697"/>
      <c r="CF6" s="697"/>
      <c r="CG6" s="697"/>
      <c r="CH6" s="697"/>
      <c r="CI6" s="697"/>
      <c r="CJ6" s="697"/>
      <c r="CK6" s="697"/>
      <c r="CL6" s="697"/>
      <c r="CM6" s="697"/>
      <c r="CN6" s="697"/>
      <c r="CO6" s="697"/>
      <c r="CP6" s="697"/>
      <c r="CQ6" s="698"/>
      <c r="CR6" s="685">
        <v>101197</v>
      </c>
      <c r="CS6" s="686"/>
      <c r="CT6" s="686"/>
      <c r="CU6" s="686"/>
      <c r="CV6" s="686"/>
      <c r="CW6" s="686"/>
      <c r="CX6" s="686"/>
      <c r="CY6" s="687"/>
      <c r="CZ6" s="679">
        <v>1</v>
      </c>
      <c r="DA6" s="680"/>
      <c r="DB6" s="680"/>
      <c r="DC6" s="699"/>
      <c r="DD6" s="694" t="s">
        <v>236</v>
      </c>
      <c r="DE6" s="686"/>
      <c r="DF6" s="686"/>
      <c r="DG6" s="686"/>
      <c r="DH6" s="686"/>
      <c r="DI6" s="686"/>
      <c r="DJ6" s="686"/>
      <c r="DK6" s="686"/>
      <c r="DL6" s="686"/>
      <c r="DM6" s="686"/>
      <c r="DN6" s="686"/>
      <c r="DO6" s="686"/>
      <c r="DP6" s="687"/>
      <c r="DQ6" s="694">
        <v>101197</v>
      </c>
      <c r="DR6" s="686"/>
      <c r="DS6" s="686"/>
      <c r="DT6" s="686"/>
      <c r="DU6" s="686"/>
      <c r="DV6" s="686"/>
      <c r="DW6" s="686"/>
      <c r="DX6" s="686"/>
      <c r="DY6" s="686"/>
      <c r="DZ6" s="686"/>
      <c r="EA6" s="686"/>
      <c r="EB6" s="686"/>
      <c r="EC6" s="695"/>
    </row>
    <row r="7" spans="2:143" ht="11.25" customHeight="1" x14ac:dyDescent="0.25">
      <c r="B7" s="682" t="s">
        <v>238</v>
      </c>
      <c r="C7" s="683"/>
      <c r="D7" s="683"/>
      <c r="E7" s="683"/>
      <c r="F7" s="683"/>
      <c r="G7" s="683"/>
      <c r="H7" s="683"/>
      <c r="I7" s="683"/>
      <c r="J7" s="683"/>
      <c r="K7" s="683"/>
      <c r="L7" s="683"/>
      <c r="M7" s="683"/>
      <c r="N7" s="683"/>
      <c r="O7" s="683"/>
      <c r="P7" s="683"/>
      <c r="Q7" s="684"/>
      <c r="R7" s="685">
        <v>3019</v>
      </c>
      <c r="S7" s="686"/>
      <c r="T7" s="686"/>
      <c r="U7" s="686"/>
      <c r="V7" s="686"/>
      <c r="W7" s="686"/>
      <c r="X7" s="686"/>
      <c r="Y7" s="687"/>
      <c r="Z7" s="688">
        <v>0</v>
      </c>
      <c r="AA7" s="688"/>
      <c r="AB7" s="688"/>
      <c r="AC7" s="688"/>
      <c r="AD7" s="689">
        <v>3019</v>
      </c>
      <c r="AE7" s="689"/>
      <c r="AF7" s="689"/>
      <c r="AG7" s="689"/>
      <c r="AH7" s="689"/>
      <c r="AI7" s="689"/>
      <c r="AJ7" s="689"/>
      <c r="AK7" s="689"/>
      <c r="AL7" s="690">
        <v>0.1</v>
      </c>
      <c r="AM7" s="691"/>
      <c r="AN7" s="691"/>
      <c r="AO7" s="692"/>
      <c r="AP7" s="682" t="s">
        <v>239</v>
      </c>
      <c r="AQ7" s="683"/>
      <c r="AR7" s="683"/>
      <c r="AS7" s="683"/>
      <c r="AT7" s="683"/>
      <c r="AU7" s="683"/>
      <c r="AV7" s="683"/>
      <c r="AW7" s="683"/>
      <c r="AX7" s="683"/>
      <c r="AY7" s="683"/>
      <c r="AZ7" s="683"/>
      <c r="BA7" s="683"/>
      <c r="BB7" s="683"/>
      <c r="BC7" s="683"/>
      <c r="BD7" s="683"/>
      <c r="BE7" s="683"/>
      <c r="BF7" s="684"/>
      <c r="BG7" s="685">
        <v>1324399</v>
      </c>
      <c r="BH7" s="686"/>
      <c r="BI7" s="686"/>
      <c r="BJ7" s="686"/>
      <c r="BK7" s="686"/>
      <c r="BL7" s="686"/>
      <c r="BM7" s="686"/>
      <c r="BN7" s="687"/>
      <c r="BO7" s="688">
        <v>42.3</v>
      </c>
      <c r="BP7" s="688"/>
      <c r="BQ7" s="688"/>
      <c r="BR7" s="688"/>
      <c r="BS7" s="689" t="s">
        <v>236</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3828563</v>
      </c>
      <c r="CS7" s="686"/>
      <c r="CT7" s="686"/>
      <c r="CU7" s="686"/>
      <c r="CV7" s="686"/>
      <c r="CW7" s="686"/>
      <c r="CX7" s="686"/>
      <c r="CY7" s="687"/>
      <c r="CZ7" s="688">
        <v>36.200000000000003</v>
      </c>
      <c r="DA7" s="688"/>
      <c r="DB7" s="688"/>
      <c r="DC7" s="688"/>
      <c r="DD7" s="694">
        <v>11001</v>
      </c>
      <c r="DE7" s="686"/>
      <c r="DF7" s="686"/>
      <c r="DG7" s="686"/>
      <c r="DH7" s="686"/>
      <c r="DI7" s="686"/>
      <c r="DJ7" s="686"/>
      <c r="DK7" s="686"/>
      <c r="DL7" s="686"/>
      <c r="DM7" s="686"/>
      <c r="DN7" s="686"/>
      <c r="DO7" s="686"/>
      <c r="DP7" s="687"/>
      <c r="DQ7" s="694">
        <v>1348718</v>
      </c>
      <c r="DR7" s="686"/>
      <c r="DS7" s="686"/>
      <c r="DT7" s="686"/>
      <c r="DU7" s="686"/>
      <c r="DV7" s="686"/>
      <c r="DW7" s="686"/>
      <c r="DX7" s="686"/>
      <c r="DY7" s="686"/>
      <c r="DZ7" s="686"/>
      <c r="EA7" s="686"/>
      <c r="EB7" s="686"/>
      <c r="EC7" s="695"/>
    </row>
    <row r="8" spans="2:143" ht="11.25" customHeight="1" x14ac:dyDescent="0.25">
      <c r="B8" s="682" t="s">
        <v>241</v>
      </c>
      <c r="C8" s="683"/>
      <c r="D8" s="683"/>
      <c r="E8" s="683"/>
      <c r="F8" s="683"/>
      <c r="G8" s="683"/>
      <c r="H8" s="683"/>
      <c r="I8" s="683"/>
      <c r="J8" s="683"/>
      <c r="K8" s="683"/>
      <c r="L8" s="683"/>
      <c r="M8" s="683"/>
      <c r="N8" s="683"/>
      <c r="O8" s="683"/>
      <c r="P8" s="683"/>
      <c r="Q8" s="684"/>
      <c r="R8" s="685">
        <v>17669</v>
      </c>
      <c r="S8" s="686"/>
      <c r="T8" s="686"/>
      <c r="U8" s="686"/>
      <c r="V8" s="686"/>
      <c r="W8" s="686"/>
      <c r="X8" s="686"/>
      <c r="Y8" s="687"/>
      <c r="Z8" s="688">
        <v>0.2</v>
      </c>
      <c r="AA8" s="688"/>
      <c r="AB8" s="688"/>
      <c r="AC8" s="688"/>
      <c r="AD8" s="689">
        <v>17669</v>
      </c>
      <c r="AE8" s="689"/>
      <c r="AF8" s="689"/>
      <c r="AG8" s="689"/>
      <c r="AH8" s="689"/>
      <c r="AI8" s="689"/>
      <c r="AJ8" s="689"/>
      <c r="AK8" s="689"/>
      <c r="AL8" s="690">
        <v>0.4</v>
      </c>
      <c r="AM8" s="691"/>
      <c r="AN8" s="691"/>
      <c r="AO8" s="692"/>
      <c r="AP8" s="682" t="s">
        <v>242</v>
      </c>
      <c r="AQ8" s="683"/>
      <c r="AR8" s="683"/>
      <c r="AS8" s="683"/>
      <c r="AT8" s="683"/>
      <c r="AU8" s="683"/>
      <c r="AV8" s="683"/>
      <c r="AW8" s="683"/>
      <c r="AX8" s="683"/>
      <c r="AY8" s="683"/>
      <c r="AZ8" s="683"/>
      <c r="BA8" s="683"/>
      <c r="BB8" s="683"/>
      <c r="BC8" s="683"/>
      <c r="BD8" s="683"/>
      <c r="BE8" s="683"/>
      <c r="BF8" s="684"/>
      <c r="BG8" s="685">
        <v>40766</v>
      </c>
      <c r="BH8" s="686"/>
      <c r="BI8" s="686"/>
      <c r="BJ8" s="686"/>
      <c r="BK8" s="686"/>
      <c r="BL8" s="686"/>
      <c r="BM8" s="686"/>
      <c r="BN8" s="687"/>
      <c r="BO8" s="688">
        <v>1.3</v>
      </c>
      <c r="BP8" s="688"/>
      <c r="BQ8" s="688"/>
      <c r="BR8" s="688"/>
      <c r="BS8" s="694" t="s">
        <v>236</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2613117</v>
      </c>
      <c r="CS8" s="686"/>
      <c r="CT8" s="686"/>
      <c r="CU8" s="686"/>
      <c r="CV8" s="686"/>
      <c r="CW8" s="686"/>
      <c r="CX8" s="686"/>
      <c r="CY8" s="687"/>
      <c r="CZ8" s="688">
        <v>24.7</v>
      </c>
      <c r="DA8" s="688"/>
      <c r="DB8" s="688"/>
      <c r="DC8" s="688"/>
      <c r="DD8" s="694">
        <v>18969</v>
      </c>
      <c r="DE8" s="686"/>
      <c r="DF8" s="686"/>
      <c r="DG8" s="686"/>
      <c r="DH8" s="686"/>
      <c r="DI8" s="686"/>
      <c r="DJ8" s="686"/>
      <c r="DK8" s="686"/>
      <c r="DL8" s="686"/>
      <c r="DM8" s="686"/>
      <c r="DN8" s="686"/>
      <c r="DO8" s="686"/>
      <c r="DP8" s="687"/>
      <c r="DQ8" s="694">
        <v>1683158</v>
      </c>
      <c r="DR8" s="686"/>
      <c r="DS8" s="686"/>
      <c r="DT8" s="686"/>
      <c r="DU8" s="686"/>
      <c r="DV8" s="686"/>
      <c r="DW8" s="686"/>
      <c r="DX8" s="686"/>
      <c r="DY8" s="686"/>
      <c r="DZ8" s="686"/>
      <c r="EA8" s="686"/>
      <c r="EB8" s="686"/>
      <c r="EC8" s="695"/>
    </row>
    <row r="9" spans="2:143" ht="11.25" customHeight="1" x14ac:dyDescent="0.25">
      <c r="B9" s="682" t="s">
        <v>244</v>
      </c>
      <c r="C9" s="683"/>
      <c r="D9" s="683"/>
      <c r="E9" s="683"/>
      <c r="F9" s="683"/>
      <c r="G9" s="683"/>
      <c r="H9" s="683"/>
      <c r="I9" s="683"/>
      <c r="J9" s="683"/>
      <c r="K9" s="683"/>
      <c r="L9" s="683"/>
      <c r="M9" s="683"/>
      <c r="N9" s="683"/>
      <c r="O9" s="683"/>
      <c r="P9" s="683"/>
      <c r="Q9" s="684"/>
      <c r="R9" s="685">
        <v>16607</v>
      </c>
      <c r="S9" s="686"/>
      <c r="T9" s="686"/>
      <c r="U9" s="686"/>
      <c r="V9" s="686"/>
      <c r="W9" s="686"/>
      <c r="X9" s="686"/>
      <c r="Y9" s="687"/>
      <c r="Z9" s="688">
        <v>0.2</v>
      </c>
      <c r="AA9" s="688"/>
      <c r="AB9" s="688"/>
      <c r="AC9" s="688"/>
      <c r="AD9" s="689">
        <v>16607</v>
      </c>
      <c r="AE9" s="689"/>
      <c r="AF9" s="689"/>
      <c r="AG9" s="689"/>
      <c r="AH9" s="689"/>
      <c r="AI9" s="689"/>
      <c r="AJ9" s="689"/>
      <c r="AK9" s="689"/>
      <c r="AL9" s="690">
        <v>0.3</v>
      </c>
      <c r="AM9" s="691"/>
      <c r="AN9" s="691"/>
      <c r="AO9" s="692"/>
      <c r="AP9" s="682" t="s">
        <v>245</v>
      </c>
      <c r="AQ9" s="683"/>
      <c r="AR9" s="683"/>
      <c r="AS9" s="683"/>
      <c r="AT9" s="683"/>
      <c r="AU9" s="683"/>
      <c r="AV9" s="683"/>
      <c r="AW9" s="683"/>
      <c r="AX9" s="683"/>
      <c r="AY9" s="683"/>
      <c r="AZ9" s="683"/>
      <c r="BA9" s="683"/>
      <c r="BB9" s="683"/>
      <c r="BC9" s="683"/>
      <c r="BD9" s="683"/>
      <c r="BE9" s="683"/>
      <c r="BF9" s="684"/>
      <c r="BG9" s="685">
        <v>1183447</v>
      </c>
      <c r="BH9" s="686"/>
      <c r="BI9" s="686"/>
      <c r="BJ9" s="686"/>
      <c r="BK9" s="686"/>
      <c r="BL9" s="686"/>
      <c r="BM9" s="686"/>
      <c r="BN9" s="687"/>
      <c r="BO9" s="688">
        <v>37.799999999999997</v>
      </c>
      <c r="BP9" s="688"/>
      <c r="BQ9" s="688"/>
      <c r="BR9" s="688"/>
      <c r="BS9" s="694" t="s">
        <v>149</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996295</v>
      </c>
      <c r="CS9" s="686"/>
      <c r="CT9" s="686"/>
      <c r="CU9" s="686"/>
      <c r="CV9" s="686"/>
      <c r="CW9" s="686"/>
      <c r="CX9" s="686"/>
      <c r="CY9" s="687"/>
      <c r="CZ9" s="688">
        <v>9.4</v>
      </c>
      <c r="DA9" s="688"/>
      <c r="DB9" s="688"/>
      <c r="DC9" s="688"/>
      <c r="DD9" s="694">
        <v>4063</v>
      </c>
      <c r="DE9" s="686"/>
      <c r="DF9" s="686"/>
      <c r="DG9" s="686"/>
      <c r="DH9" s="686"/>
      <c r="DI9" s="686"/>
      <c r="DJ9" s="686"/>
      <c r="DK9" s="686"/>
      <c r="DL9" s="686"/>
      <c r="DM9" s="686"/>
      <c r="DN9" s="686"/>
      <c r="DO9" s="686"/>
      <c r="DP9" s="687"/>
      <c r="DQ9" s="694">
        <v>829204</v>
      </c>
      <c r="DR9" s="686"/>
      <c r="DS9" s="686"/>
      <c r="DT9" s="686"/>
      <c r="DU9" s="686"/>
      <c r="DV9" s="686"/>
      <c r="DW9" s="686"/>
      <c r="DX9" s="686"/>
      <c r="DY9" s="686"/>
      <c r="DZ9" s="686"/>
      <c r="EA9" s="686"/>
      <c r="EB9" s="686"/>
      <c r="EC9" s="695"/>
    </row>
    <row r="10" spans="2:143" ht="11.25" customHeight="1" x14ac:dyDescent="0.25">
      <c r="B10" s="682" t="s">
        <v>247</v>
      </c>
      <c r="C10" s="683"/>
      <c r="D10" s="683"/>
      <c r="E10" s="683"/>
      <c r="F10" s="683"/>
      <c r="G10" s="683"/>
      <c r="H10" s="683"/>
      <c r="I10" s="683"/>
      <c r="J10" s="683"/>
      <c r="K10" s="683"/>
      <c r="L10" s="683"/>
      <c r="M10" s="683"/>
      <c r="N10" s="683"/>
      <c r="O10" s="683"/>
      <c r="P10" s="683"/>
      <c r="Q10" s="684"/>
      <c r="R10" s="685" t="s">
        <v>236</v>
      </c>
      <c r="S10" s="686"/>
      <c r="T10" s="686"/>
      <c r="U10" s="686"/>
      <c r="V10" s="686"/>
      <c r="W10" s="686"/>
      <c r="X10" s="686"/>
      <c r="Y10" s="687"/>
      <c r="Z10" s="688" t="s">
        <v>130</v>
      </c>
      <c r="AA10" s="688"/>
      <c r="AB10" s="688"/>
      <c r="AC10" s="688"/>
      <c r="AD10" s="689" t="s">
        <v>130</v>
      </c>
      <c r="AE10" s="689"/>
      <c r="AF10" s="689"/>
      <c r="AG10" s="689"/>
      <c r="AH10" s="689"/>
      <c r="AI10" s="689"/>
      <c r="AJ10" s="689"/>
      <c r="AK10" s="689"/>
      <c r="AL10" s="690" t="s">
        <v>130</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44062</v>
      </c>
      <c r="BH10" s="686"/>
      <c r="BI10" s="686"/>
      <c r="BJ10" s="686"/>
      <c r="BK10" s="686"/>
      <c r="BL10" s="686"/>
      <c r="BM10" s="686"/>
      <c r="BN10" s="687"/>
      <c r="BO10" s="688">
        <v>1.4</v>
      </c>
      <c r="BP10" s="688"/>
      <c r="BQ10" s="688"/>
      <c r="BR10" s="688"/>
      <c r="BS10" s="694" t="s">
        <v>130</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2652</v>
      </c>
      <c r="CS10" s="686"/>
      <c r="CT10" s="686"/>
      <c r="CU10" s="686"/>
      <c r="CV10" s="686"/>
      <c r="CW10" s="686"/>
      <c r="CX10" s="686"/>
      <c r="CY10" s="687"/>
      <c r="CZ10" s="688">
        <v>0</v>
      </c>
      <c r="DA10" s="688"/>
      <c r="DB10" s="688"/>
      <c r="DC10" s="688"/>
      <c r="DD10" s="694" t="s">
        <v>130</v>
      </c>
      <c r="DE10" s="686"/>
      <c r="DF10" s="686"/>
      <c r="DG10" s="686"/>
      <c r="DH10" s="686"/>
      <c r="DI10" s="686"/>
      <c r="DJ10" s="686"/>
      <c r="DK10" s="686"/>
      <c r="DL10" s="686"/>
      <c r="DM10" s="686"/>
      <c r="DN10" s="686"/>
      <c r="DO10" s="686"/>
      <c r="DP10" s="687"/>
      <c r="DQ10" s="694">
        <v>2652</v>
      </c>
      <c r="DR10" s="686"/>
      <c r="DS10" s="686"/>
      <c r="DT10" s="686"/>
      <c r="DU10" s="686"/>
      <c r="DV10" s="686"/>
      <c r="DW10" s="686"/>
      <c r="DX10" s="686"/>
      <c r="DY10" s="686"/>
      <c r="DZ10" s="686"/>
      <c r="EA10" s="686"/>
      <c r="EB10" s="686"/>
      <c r="EC10" s="695"/>
    </row>
    <row r="11" spans="2:143" ht="11.25" customHeight="1" x14ac:dyDescent="0.25">
      <c r="B11" s="682" t="s">
        <v>250</v>
      </c>
      <c r="C11" s="683"/>
      <c r="D11" s="683"/>
      <c r="E11" s="683"/>
      <c r="F11" s="683"/>
      <c r="G11" s="683"/>
      <c r="H11" s="683"/>
      <c r="I11" s="683"/>
      <c r="J11" s="683"/>
      <c r="K11" s="683"/>
      <c r="L11" s="683"/>
      <c r="M11" s="683"/>
      <c r="N11" s="683"/>
      <c r="O11" s="683"/>
      <c r="P11" s="683"/>
      <c r="Q11" s="684"/>
      <c r="R11" s="685">
        <v>510883</v>
      </c>
      <c r="S11" s="686"/>
      <c r="T11" s="686"/>
      <c r="U11" s="686"/>
      <c r="V11" s="686"/>
      <c r="W11" s="686"/>
      <c r="X11" s="686"/>
      <c r="Y11" s="687"/>
      <c r="Z11" s="690">
        <v>4.7</v>
      </c>
      <c r="AA11" s="691"/>
      <c r="AB11" s="691"/>
      <c r="AC11" s="703"/>
      <c r="AD11" s="694">
        <v>510883</v>
      </c>
      <c r="AE11" s="686"/>
      <c r="AF11" s="686"/>
      <c r="AG11" s="686"/>
      <c r="AH11" s="686"/>
      <c r="AI11" s="686"/>
      <c r="AJ11" s="686"/>
      <c r="AK11" s="687"/>
      <c r="AL11" s="690">
        <v>10.1</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56124</v>
      </c>
      <c r="BH11" s="686"/>
      <c r="BI11" s="686"/>
      <c r="BJ11" s="686"/>
      <c r="BK11" s="686"/>
      <c r="BL11" s="686"/>
      <c r="BM11" s="686"/>
      <c r="BN11" s="687"/>
      <c r="BO11" s="688">
        <v>1.8</v>
      </c>
      <c r="BP11" s="688"/>
      <c r="BQ11" s="688"/>
      <c r="BR11" s="688"/>
      <c r="BS11" s="694" t="s">
        <v>149</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294399</v>
      </c>
      <c r="CS11" s="686"/>
      <c r="CT11" s="686"/>
      <c r="CU11" s="686"/>
      <c r="CV11" s="686"/>
      <c r="CW11" s="686"/>
      <c r="CX11" s="686"/>
      <c r="CY11" s="687"/>
      <c r="CZ11" s="688">
        <v>2.8</v>
      </c>
      <c r="DA11" s="688"/>
      <c r="DB11" s="688"/>
      <c r="DC11" s="688"/>
      <c r="DD11" s="694">
        <v>109718</v>
      </c>
      <c r="DE11" s="686"/>
      <c r="DF11" s="686"/>
      <c r="DG11" s="686"/>
      <c r="DH11" s="686"/>
      <c r="DI11" s="686"/>
      <c r="DJ11" s="686"/>
      <c r="DK11" s="686"/>
      <c r="DL11" s="686"/>
      <c r="DM11" s="686"/>
      <c r="DN11" s="686"/>
      <c r="DO11" s="686"/>
      <c r="DP11" s="687"/>
      <c r="DQ11" s="694">
        <v>219697</v>
      </c>
      <c r="DR11" s="686"/>
      <c r="DS11" s="686"/>
      <c r="DT11" s="686"/>
      <c r="DU11" s="686"/>
      <c r="DV11" s="686"/>
      <c r="DW11" s="686"/>
      <c r="DX11" s="686"/>
      <c r="DY11" s="686"/>
      <c r="DZ11" s="686"/>
      <c r="EA11" s="686"/>
      <c r="EB11" s="686"/>
      <c r="EC11" s="695"/>
    </row>
    <row r="12" spans="2:143" ht="11.25" customHeight="1" x14ac:dyDescent="0.25">
      <c r="B12" s="682" t="s">
        <v>253</v>
      </c>
      <c r="C12" s="683"/>
      <c r="D12" s="683"/>
      <c r="E12" s="683"/>
      <c r="F12" s="683"/>
      <c r="G12" s="683"/>
      <c r="H12" s="683"/>
      <c r="I12" s="683"/>
      <c r="J12" s="683"/>
      <c r="K12" s="683"/>
      <c r="L12" s="683"/>
      <c r="M12" s="683"/>
      <c r="N12" s="683"/>
      <c r="O12" s="683"/>
      <c r="P12" s="683"/>
      <c r="Q12" s="684"/>
      <c r="R12" s="685">
        <v>26795</v>
      </c>
      <c r="S12" s="686"/>
      <c r="T12" s="686"/>
      <c r="U12" s="686"/>
      <c r="V12" s="686"/>
      <c r="W12" s="686"/>
      <c r="X12" s="686"/>
      <c r="Y12" s="687"/>
      <c r="Z12" s="688">
        <v>0.2</v>
      </c>
      <c r="AA12" s="688"/>
      <c r="AB12" s="688"/>
      <c r="AC12" s="688"/>
      <c r="AD12" s="689">
        <v>26795</v>
      </c>
      <c r="AE12" s="689"/>
      <c r="AF12" s="689"/>
      <c r="AG12" s="689"/>
      <c r="AH12" s="689"/>
      <c r="AI12" s="689"/>
      <c r="AJ12" s="689"/>
      <c r="AK12" s="689"/>
      <c r="AL12" s="690">
        <v>0.5</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1425448</v>
      </c>
      <c r="BH12" s="686"/>
      <c r="BI12" s="686"/>
      <c r="BJ12" s="686"/>
      <c r="BK12" s="686"/>
      <c r="BL12" s="686"/>
      <c r="BM12" s="686"/>
      <c r="BN12" s="687"/>
      <c r="BO12" s="688">
        <v>45.5</v>
      </c>
      <c r="BP12" s="688"/>
      <c r="BQ12" s="688"/>
      <c r="BR12" s="688"/>
      <c r="BS12" s="694" t="s">
        <v>236</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171434</v>
      </c>
      <c r="CS12" s="686"/>
      <c r="CT12" s="686"/>
      <c r="CU12" s="686"/>
      <c r="CV12" s="686"/>
      <c r="CW12" s="686"/>
      <c r="CX12" s="686"/>
      <c r="CY12" s="687"/>
      <c r="CZ12" s="688">
        <v>1.6</v>
      </c>
      <c r="DA12" s="688"/>
      <c r="DB12" s="688"/>
      <c r="DC12" s="688"/>
      <c r="DD12" s="694">
        <v>2349</v>
      </c>
      <c r="DE12" s="686"/>
      <c r="DF12" s="686"/>
      <c r="DG12" s="686"/>
      <c r="DH12" s="686"/>
      <c r="DI12" s="686"/>
      <c r="DJ12" s="686"/>
      <c r="DK12" s="686"/>
      <c r="DL12" s="686"/>
      <c r="DM12" s="686"/>
      <c r="DN12" s="686"/>
      <c r="DO12" s="686"/>
      <c r="DP12" s="687"/>
      <c r="DQ12" s="694">
        <v>109511</v>
      </c>
      <c r="DR12" s="686"/>
      <c r="DS12" s="686"/>
      <c r="DT12" s="686"/>
      <c r="DU12" s="686"/>
      <c r="DV12" s="686"/>
      <c r="DW12" s="686"/>
      <c r="DX12" s="686"/>
      <c r="DY12" s="686"/>
      <c r="DZ12" s="686"/>
      <c r="EA12" s="686"/>
      <c r="EB12" s="686"/>
      <c r="EC12" s="695"/>
    </row>
    <row r="13" spans="2:143" ht="11.25" customHeight="1" x14ac:dyDescent="0.25">
      <c r="B13" s="682" t="s">
        <v>256</v>
      </c>
      <c r="C13" s="683"/>
      <c r="D13" s="683"/>
      <c r="E13" s="683"/>
      <c r="F13" s="683"/>
      <c r="G13" s="683"/>
      <c r="H13" s="683"/>
      <c r="I13" s="683"/>
      <c r="J13" s="683"/>
      <c r="K13" s="683"/>
      <c r="L13" s="683"/>
      <c r="M13" s="683"/>
      <c r="N13" s="683"/>
      <c r="O13" s="683"/>
      <c r="P13" s="683"/>
      <c r="Q13" s="684"/>
      <c r="R13" s="685" t="s">
        <v>236</v>
      </c>
      <c r="S13" s="686"/>
      <c r="T13" s="686"/>
      <c r="U13" s="686"/>
      <c r="V13" s="686"/>
      <c r="W13" s="686"/>
      <c r="X13" s="686"/>
      <c r="Y13" s="687"/>
      <c r="Z13" s="688" t="s">
        <v>130</v>
      </c>
      <c r="AA13" s="688"/>
      <c r="AB13" s="688"/>
      <c r="AC13" s="688"/>
      <c r="AD13" s="689" t="s">
        <v>149</v>
      </c>
      <c r="AE13" s="689"/>
      <c r="AF13" s="689"/>
      <c r="AG13" s="689"/>
      <c r="AH13" s="689"/>
      <c r="AI13" s="689"/>
      <c r="AJ13" s="689"/>
      <c r="AK13" s="689"/>
      <c r="AL13" s="690" t="s">
        <v>236</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1425282</v>
      </c>
      <c r="BH13" s="686"/>
      <c r="BI13" s="686"/>
      <c r="BJ13" s="686"/>
      <c r="BK13" s="686"/>
      <c r="BL13" s="686"/>
      <c r="BM13" s="686"/>
      <c r="BN13" s="687"/>
      <c r="BO13" s="688">
        <v>45.5</v>
      </c>
      <c r="BP13" s="688"/>
      <c r="BQ13" s="688"/>
      <c r="BR13" s="688"/>
      <c r="BS13" s="694" t="s">
        <v>236</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617496</v>
      </c>
      <c r="CS13" s="686"/>
      <c r="CT13" s="686"/>
      <c r="CU13" s="686"/>
      <c r="CV13" s="686"/>
      <c r="CW13" s="686"/>
      <c r="CX13" s="686"/>
      <c r="CY13" s="687"/>
      <c r="CZ13" s="688">
        <v>5.8</v>
      </c>
      <c r="DA13" s="688"/>
      <c r="DB13" s="688"/>
      <c r="DC13" s="688"/>
      <c r="DD13" s="694">
        <v>427695</v>
      </c>
      <c r="DE13" s="686"/>
      <c r="DF13" s="686"/>
      <c r="DG13" s="686"/>
      <c r="DH13" s="686"/>
      <c r="DI13" s="686"/>
      <c r="DJ13" s="686"/>
      <c r="DK13" s="686"/>
      <c r="DL13" s="686"/>
      <c r="DM13" s="686"/>
      <c r="DN13" s="686"/>
      <c r="DO13" s="686"/>
      <c r="DP13" s="687"/>
      <c r="DQ13" s="694">
        <v>221650</v>
      </c>
      <c r="DR13" s="686"/>
      <c r="DS13" s="686"/>
      <c r="DT13" s="686"/>
      <c r="DU13" s="686"/>
      <c r="DV13" s="686"/>
      <c r="DW13" s="686"/>
      <c r="DX13" s="686"/>
      <c r="DY13" s="686"/>
      <c r="DZ13" s="686"/>
      <c r="EA13" s="686"/>
      <c r="EB13" s="686"/>
      <c r="EC13" s="695"/>
    </row>
    <row r="14" spans="2:143" ht="11.25" customHeight="1" x14ac:dyDescent="0.25">
      <c r="B14" s="682" t="s">
        <v>259</v>
      </c>
      <c r="C14" s="683"/>
      <c r="D14" s="683"/>
      <c r="E14" s="683"/>
      <c r="F14" s="683"/>
      <c r="G14" s="683"/>
      <c r="H14" s="683"/>
      <c r="I14" s="683"/>
      <c r="J14" s="683"/>
      <c r="K14" s="683"/>
      <c r="L14" s="683"/>
      <c r="M14" s="683"/>
      <c r="N14" s="683"/>
      <c r="O14" s="683"/>
      <c r="P14" s="683"/>
      <c r="Q14" s="684"/>
      <c r="R14" s="685" t="s">
        <v>236</v>
      </c>
      <c r="S14" s="686"/>
      <c r="T14" s="686"/>
      <c r="U14" s="686"/>
      <c r="V14" s="686"/>
      <c r="W14" s="686"/>
      <c r="X14" s="686"/>
      <c r="Y14" s="687"/>
      <c r="Z14" s="688" t="s">
        <v>236</v>
      </c>
      <c r="AA14" s="688"/>
      <c r="AB14" s="688"/>
      <c r="AC14" s="688"/>
      <c r="AD14" s="689" t="s">
        <v>130</v>
      </c>
      <c r="AE14" s="689"/>
      <c r="AF14" s="689"/>
      <c r="AG14" s="689"/>
      <c r="AH14" s="689"/>
      <c r="AI14" s="689"/>
      <c r="AJ14" s="689"/>
      <c r="AK14" s="689"/>
      <c r="AL14" s="690" t="s">
        <v>130</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77539</v>
      </c>
      <c r="BH14" s="686"/>
      <c r="BI14" s="686"/>
      <c r="BJ14" s="686"/>
      <c r="BK14" s="686"/>
      <c r="BL14" s="686"/>
      <c r="BM14" s="686"/>
      <c r="BN14" s="687"/>
      <c r="BO14" s="688">
        <v>2.5</v>
      </c>
      <c r="BP14" s="688"/>
      <c r="BQ14" s="688"/>
      <c r="BR14" s="688"/>
      <c r="BS14" s="694" t="s">
        <v>130</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511389</v>
      </c>
      <c r="CS14" s="686"/>
      <c r="CT14" s="686"/>
      <c r="CU14" s="686"/>
      <c r="CV14" s="686"/>
      <c r="CW14" s="686"/>
      <c r="CX14" s="686"/>
      <c r="CY14" s="687"/>
      <c r="CZ14" s="688">
        <v>4.8</v>
      </c>
      <c r="DA14" s="688"/>
      <c r="DB14" s="688"/>
      <c r="DC14" s="688"/>
      <c r="DD14" s="694">
        <v>3682</v>
      </c>
      <c r="DE14" s="686"/>
      <c r="DF14" s="686"/>
      <c r="DG14" s="686"/>
      <c r="DH14" s="686"/>
      <c r="DI14" s="686"/>
      <c r="DJ14" s="686"/>
      <c r="DK14" s="686"/>
      <c r="DL14" s="686"/>
      <c r="DM14" s="686"/>
      <c r="DN14" s="686"/>
      <c r="DO14" s="686"/>
      <c r="DP14" s="687"/>
      <c r="DQ14" s="694">
        <v>490482</v>
      </c>
      <c r="DR14" s="686"/>
      <c r="DS14" s="686"/>
      <c r="DT14" s="686"/>
      <c r="DU14" s="686"/>
      <c r="DV14" s="686"/>
      <c r="DW14" s="686"/>
      <c r="DX14" s="686"/>
      <c r="DY14" s="686"/>
      <c r="DZ14" s="686"/>
      <c r="EA14" s="686"/>
      <c r="EB14" s="686"/>
      <c r="EC14" s="695"/>
    </row>
    <row r="15" spans="2:143" ht="11.25" customHeight="1" x14ac:dyDescent="0.25">
      <c r="B15" s="682" t="s">
        <v>262</v>
      </c>
      <c r="C15" s="683"/>
      <c r="D15" s="683"/>
      <c r="E15" s="683"/>
      <c r="F15" s="683"/>
      <c r="G15" s="683"/>
      <c r="H15" s="683"/>
      <c r="I15" s="683"/>
      <c r="J15" s="683"/>
      <c r="K15" s="683"/>
      <c r="L15" s="683"/>
      <c r="M15" s="683"/>
      <c r="N15" s="683"/>
      <c r="O15" s="683"/>
      <c r="P15" s="683"/>
      <c r="Q15" s="684"/>
      <c r="R15" s="685" t="s">
        <v>149</v>
      </c>
      <c r="S15" s="686"/>
      <c r="T15" s="686"/>
      <c r="U15" s="686"/>
      <c r="V15" s="686"/>
      <c r="W15" s="686"/>
      <c r="X15" s="686"/>
      <c r="Y15" s="687"/>
      <c r="Z15" s="688" t="s">
        <v>149</v>
      </c>
      <c r="AA15" s="688"/>
      <c r="AB15" s="688"/>
      <c r="AC15" s="688"/>
      <c r="AD15" s="689" t="s">
        <v>236</v>
      </c>
      <c r="AE15" s="689"/>
      <c r="AF15" s="689"/>
      <c r="AG15" s="689"/>
      <c r="AH15" s="689"/>
      <c r="AI15" s="689"/>
      <c r="AJ15" s="689"/>
      <c r="AK15" s="689"/>
      <c r="AL15" s="690" t="s">
        <v>236</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126057</v>
      </c>
      <c r="BH15" s="686"/>
      <c r="BI15" s="686"/>
      <c r="BJ15" s="686"/>
      <c r="BK15" s="686"/>
      <c r="BL15" s="686"/>
      <c r="BM15" s="686"/>
      <c r="BN15" s="687"/>
      <c r="BO15" s="688">
        <v>4</v>
      </c>
      <c r="BP15" s="688"/>
      <c r="BQ15" s="688"/>
      <c r="BR15" s="688"/>
      <c r="BS15" s="694" t="s">
        <v>236</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954191</v>
      </c>
      <c r="CS15" s="686"/>
      <c r="CT15" s="686"/>
      <c r="CU15" s="686"/>
      <c r="CV15" s="686"/>
      <c r="CW15" s="686"/>
      <c r="CX15" s="686"/>
      <c r="CY15" s="687"/>
      <c r="CZ15" s="688">
        <v>9</v>
      </c>
      <c r="DA15" s="688"/>
      <c r="DB15" s="688"/>
      <c r="DC15" s="688"/>
      <c r="DD15" s="694">
        <v>176890</v>
      </c>
      <c r="DE15" s="686"/>
      <c r="DF15" s="686"/>
      <c r="DG15" s="686"/>
      <c r="DH15" s="686"/>
      <c r="DI15" s="686"/>
      <c r="DJ15" s="686"/>
      <c r="DK15" s="686"/>
      <c r="DL15" s="686"/>
      <c r="DM15" s="686"/>
      <c r="DN15" s="686"/>
      <c r="DO15" s="686"/>
      <c r="DP15" s="687"/>
      <c r="DQ15" s="694">
        <v>617363</v>
      </c>
      <c r="DR15" s="686"/>
      <c r="DS15" s="686"/>
      <c r="DT15" s="686"/>
      <c r="DU15" s="686"/>
      <c r="DV15" s="686"/>
      <c r="DW15" s="686"/>
      <c r="DX15" s="686"/>
      <c r="DY15" s="686"/>
      <c r="DZ15" s="686"/>
      <c r="EA15" s="686"/>
      <c r="EB15" s="686"/>
      <c r="EC15" s="695"/>
    </row>
    <row r="16" spans="2:143" ht="11.25" customHeight="1" x14ac:dyDescent="0.25">
      <c r="B16" s="682" t="s">
        <v>265</v>
      </c>
      <c r="C16" s="683"/>
      <c r="D16" s="683"/>
      <c r="E16" s="683"/>
      <c r="F16" s="683"/>
      <c r="G16" s="683"/>
      <c r="H16" s="683"/>
      <c r="I16" s="683"/>
      <c r="J16" s="683"/>
      <c r="K16" s="683"/>
      <c r="L16" s="683"/>
      <c r="M16" s="683"/>
      <c r="N16" s="683"/>
      <c r="O16" s="683"/>
      <c r="P16" s="683"/>
      <c r="Q16" s="684"/>
      <c r="R16" s="685">
        <v>19244</v>
      </c>
      <c r="S16" s="686"/>
      <c r="T16" s="686"/>
      <c r="U16" s="686"/>
      <c r="V16" s="686"/>
      <c r="W16" s="686"/>
      <c r="X16" s="686"/>
      <c r="Y16" s="687"/>
      <c r="Z16" s="688">
        <v>0.2</v>
      </c>
      <c r="AA16" s="688"/>
      <c r="AB16" s="688"/>
      <c r="AC16" s="688"/>
      <c r="AD16" s="689">
        <v>19244</v>
      </c>
      <c r="AE16" s="689"/>
      <c r="AF16" s="689"/>
      <c r="AG16" s="689"/>
      <c r="AH16" s="689"/>
      <c r="AI16" s="689"/>
      <c r="AJ16" s="689"/>
      <c r="AK16" s="689"/>
      <c r="AL16" s="690">
        <v>0.4</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149</v>
      </c>
      <c r="BH16" s="686"/>
      <c r="BI16" s="686"/>
      <c r="BJ16" s="686"/>
      <c r="BK16" s="686"/>
      <c r="BL16" s="686"/>
      <c r="BM16" s="686"/>
      <c r="BN16" s="687"/>
      <c r="BO16" s="688" t="s">
        <v>236</v>
      </c>
      <c r="BP16" s="688"/>
      <c r="BQ16" s="688"/>
      <c r="BR16" s="688"/>
      <c r="BS16" s="694" t="s">
        <v>149</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3568</v>
      </c>
      <c r="CS16" s="686"/>
      <c r="CT16" s="686"/>
      <c r="CU16" s="686"/>
      <c r="CV16" s="686"/>
      <c r="CW16" s="686"/>
      <c r="CX16" s="686"/>
      <c r="CY16" s="687"/>
      <c r="CZ16" s="688">
        <v>0</v>
      </c>
      <c r="DA16" s="688"/>
      <c r="DB16" s="688"/>
      <c r="DC16" s="688"/>
      <c r="DD16" s="694" t="s">
        <v>236</v>
      </c>
      <c r="DE16" s="686"/>
      <c r="DF16" s="686"/>
      <c r="DG16" s="686"/>
      <c r="DH16" s="686"/>
      <c r="DI16" s="686"/>
      <c r="DJ16" s="686"/>
      <c r="DK16" s="686"/>
      <c r="DL16" s="686"/>
      <c r="DM16" s="686"/>
      <c r="DN16" s="686"/>
      <c r="DO16" s="686"/>
      <c r="DP16" s="687"/>
      <c r="DQ16" s="694">
        <v>1784</v>
      </c>
      <c r="DR16" s="686"/>
      <c r="DS16" s="686"/>
      <c r="DT16" s="686"/>
      <c r="DU16" s="686"/>
      <c r="DV16" s="686"/>
      <c r="DW16" s="686"/>
      <c r="DX16" s="686"/>
      <c r="DY16" s="686"/>
      <c r="DZ16" s="686"/>
      <c r="EA16" s="686"/>
      <c r="EB16" s="686"/>
      <c r="EC16" s="695"/>
    </row>
    <row r="17" spans="2:133" ht="11.25" customHeight="1" x14ac:dyDescent="0.25">
      <c r="B17" s="682" t="s">
        <v>268</v>
      </c>
      <c r="C17" s="683"/>
      <c r="D17" s="683"/>
      <c r="E17" s="683"/>
      <c r="F17" s="683"/>
      <c r="G17" s="683"/>
      <c r="H17" s="683"/>
      <c r="I17" s="683"/>
      <c r="J17" s="683"/>
      <c r="K17" s="683"/>
      <c r="L17" s="683"/>
      <c r="M17" s="683"/>
      <c r="N17" s="683"/>
      <c r="O17" s="683"/>
      <c r="P17" s="683"/>
      <c r="Q17" s="684"/>
      <c r="R17" s="685">
        <v>9033</v>
      </c>
      <c r="S17" s="686"/>
      <c r="T17" s="686"/>
      <c r="U17" s="686"/>
      <c r="V17" s="686"/>
      <c r="W17" s="686"/>
      <c r="X17" s="686"/>
      <c r="Y17" s="687"/>
      <c r="Z17" s="688">
        <v>0.1</v>
      </c>
      <c r="AA17" s="688"/>
      <c r="AB17" s="688"/>
      <c r="AC17" s="688"/>
      <c r="AD17" s="689">
        <v>9033</v>
      </c>
      <c r="AE17" s="689"/>
      <c r="AF17" s="689"/>
      <c r="AG17" s="689"/>
      <c r="AH17" s="689"/>
      <c r="AI17" s="689"/>
      <c r="AJ17" s="689"/>
      <c r="AK17" s="689"/>
      <c r="AL17" s="690">
        <v>0.2</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236</v>
      </c>
      <c r="BH17" s="686"/>
      <c r="BI17" s="686"/>
      <c r="BJ17" s="686"/>
      <c r="BK17" s="686"/>
      <c r="BL17" s="686"/>
      <c r="BM17" s="686"/>
      <c r="BN17" s="687"/>
      <c r="BO17" s="688" t="s">
        <v>130</v>
      </c>
      <c r="BP17" s="688"/>
      <c r="BQ17" s="688"/>
      <c r="BR17" s="688"/>
      <c r="BS17" s="694" t="s">
        <v>236</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480346</v>
      </c>
      <c r="CS17" s="686"/>
      <c r="CT17" s="686"/>
      <c r="CU17" s="686"/>
      <c r="CV17" s="686"/>
      <c r="CW17" s="686"/>
      <c r="CX17" s="686"/>
      <c r="CY17" s="687"/>
      <c r="CZ17" s="688">
        <v>4.5</v>
      </c>
      <c r="DA17" s="688"/>
      <c r="DB17" s="688"/>
      <c r="DC17" s="688"/>
      <c r="DD17" s="694" t="s">
        <v>236</v>
      </c>
      <c r="DE17" s="686"/>
      <c r="DF17" s="686"/>
      <c r="DG17" s="686"/>
      <c r="DH17" s="686"/>
      <c r="DI17" s="686"/>
      <c r="DJ17" s="686"/>
      <c r="DK17" s="686"/>
      <c r="DL17" s="686"/>
      <c r="DM17" s="686"/>
      <c r="DN17" s="686"/>
      <c r="DO17" s="686"/>
      <c r="DP17" s="687"/>
      <c r="DQ17" s="694">
        <v>468346</v>
      </c>
      <c r="DR17" s="686"/>
      <c r="DS17" s="686"/>
      <c r="DT17" s="686"/>
      <c r="DU17" s="686"/>
      <c r="DV17" s="686"/>
      <c r="DW17" s="686"/>
      <c r="DX17" s="686"/>
      <c r="DY17" s="686"/>
      <c r="DZ17" s="686"/>
      <c r="EA17" s="686"/>
      <c r="EB17" s="686"/>
      <c r="EC17" s="695"/>
    </row>
    <row r="18" spans="2:133" ht="11.25" customHeight="1" x14ac:dyDescent="0.25">
      <c r="B18" s="682" t="s">
        <v>271</v>
      </c>
      <c r="C18" s="683"/>
      <c r="D18" s="683"/>
      <c r="E18" s="683"/>
      <c r="F18" s="683"/>
      <c r="G18" s="683"/>
      <c r="H18" s="683"/>
      <c r="I18" s="683"/>
      <c r="J18" s="683"/>
      <c r="K18" s="683"/>
      <c r="L18" s="683"/>
      <c r="M18" s="683"/>
      <c r="N18" s="683"/>
      <c r="O18" s="683"/>
      <c r="P18" s="683"/>
      <c r="Q18" s="684"/>
      <c r="R18" s="685">
        <v>26772</v>
      </c>
      <c r="S18" s="686"/>
      <c r="T18" s="686"/>
      <c r="U18" s="686"/>
      <c r="V18" s="686"/>
      <c r="W18" s="686"/>
      <c r="X18" s="686"/>
      <c r="Y18" s="687"/>
      <c r="Z18" s="688">
        <v>0.2</v>
      </c>
      <c r="AA18" s="688"/>
      <c r="AB18" s="688"/>
      <c r="AC18" s="688"/>
      <c r="AD18" s="689">
        <v>26772</v>
      </c>
      <c r="AE18" s="689"/>
      <c r="AF18" s="689"/>
      <c r="AG18" s="689"/>
      <c r="AH18" s="689"/>
      <c r="AI18" s="689"/>
      <c r="AJ18" s="689"/>
      <c r="AK18" s="689"/>
      <c r="AL18" s="690">
        <v>0.5</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236</v>
      </c>
      <c r="BH18" s="686"/>
      <c r="BI18" s="686"/>
      <c r="BJ18" s="686"/>
      <c r="BK18" s="686"/>
      <c r="BL18" s="686"/>
      <c r="BM18" s="686"/>
      <c r="BN18" s="687"/>
      <c r="BO18" s="688" t="s">
        <v>236</v>
      </c>
      <c r="BP18" s="688"/>
      <c r="BQ18" s="688"/>
      <c r="BR18" s="688"/>
      <c r="BS18" s="694" t="s">
        <v>236</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236</v>
      </c>
      <c r="DA18" s="688"/>
      <c r="DB18" s="688"/>
      <c r="DC18" s="688"/>
      <c r="DD18" s="694" t="s">
        <v>236</v>
      </c>
      <c r="DE18" s="686"/>
      <c r="DF18" s="686"/>
      <c r="DG18" s="686"/>
      <c r="DH18" s="686"/>
      <c r="DI18" s="686"/>
      <c r="DJ18" s="686"/>
      <c r="DK18" s="686"/>
      <c r="DL18" s="686"/>
      <c r="DM18" s="686"/>
      <c r="DN18" s="686"/>
      <c r="DO18" s="686"/>
      <c r="DP18" s="687"/>
      <c r="DQ18" s="694" t="s">
        <v>236</v>
      </c>
      <c r="DR18" s="686"/>
      <c r="DS18" s="686"/>
      <c r="DT18" s="686"/>
      <c r="DU18" s="686"/>
      <c r="DV18" s="686"/>
      <c r="DW18" s="686"/>
      <c r="DX18" s="686"/>
      <c r="DY18" s="686"/>
      <c r="DZ18" s="686"/>
      <c r="EA18" s="686"/>
      <c r="EB18" s="686"/>
      <c r="EC18" s="695"/>
    </row>
    <row r="19" spans="2:133" ht="11.25" customHeight="1" x14ac:dyDescent="0.25">
      <c r="B19" s="682" t="s">
        <v>274</v>
      </c>
      <c r="C19" s="683"/>
      <c r="D19" s="683"/>
      <c r="E19" s="683"/>
      <c r="F19" s="683"/>
      <c r="G19" s="683"/>
      <c r="H19" s="683"/>
      <c r="I19" s="683"/>
      <c r="J19" s="683"/>
      <c r="K19" s="683"/>
      <c r="L19" s="683"/>
      <c r="M19" s="683"/>
      <c r="N19" s="683"/>
      <c r="O19" s="683"/>
      <c r="P19" s="683"/>
      <c r="Q19" s="684"/>
      <c r="R19" s="685">
        <v>15696</v>
      </c>
      <c r="S19" s="686"/>
      <c r="T19" s="686"/>
      <c r="U19" s="686"/>
      <c r="V19" s="686"/>
      <c r="W19" s="686"/>
      <c r="X19" s="686"/>
      <c r="Y19" s="687"/>
      <c r="Z19" s="688">
        <v>0.1</v>
      </c>
      <c r="AA19" s="688"/>
      <c r="AB19" s="688"/>
      <c r="AC19" s="688"/>
      <c r="AD19" s="689">
        <v>15696</v>
      </c>
      <c r="AE19" s="689"/>
      <c r="AF19" s="689"/>
      <c r="AG19" s="689"/>
      <c r="AH19" s="689"/>
      <c r="AI19" s="689"/>
      <c r="AJ19" s="689"/>
      <c r="AK19" s="689"/>
      <c r="AL19" s="690">
        <v>0.3</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176777</v>
      </c>
      <c r="BH19" s="686"/>
      <c r="BI19" s="686"/>
      <c r="BJ19" s="686"/>
      <c r="BK19" s="686"/>
      <c r="BL19" s="686"/>
      <c r="BM19" s="686"/>
      <c r="BN19" s="687"/>
      <c r="BO19" s="688">
        <v>5.6</v>
      </c>
      <c r="BP19" s="688"/>
      <c r="BQ19" s="688"/>
      <c r="BR19" s="688"/>
      <c r="BS19" s="694" t="s">
        <v>236</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236</v>
      </c>
      <c r="DA19" s="688"/>
      <c r="DB19" s="688"/>
      <c r="DC19" s="688"/>
      <c r="DD19" s="694" t="s">
        <v>149</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25">
      <c r="B20" s="682" t="s">
        <v>277</v>
      </c>
      <c r="C20" s="683"/>
      <c r="D20" s="683"/>
      <c r="E20" s="683"/>
      <c r="F20" s="683"/>
      <c r="G20" s="683"/>
      <c r="H20" s="683"/>
      <c r="I20" s="683"/>
      <c r="J20" s="683"/>
      <c r="K20" s="683"/>
      <c r="L20" s="683"/>
      <c r="M20" s="683"/>
      <c r="N20" s="683"/>
      <c r="O20" s="683"/>
      <c r="P20" s="683"/>
      <c r="Q20" s="684"/>
      <c r="R20" s="685">
        <v>9114</v>
      </c>
      <c r="S20" s="686"/>
      <c r="T20" s="686"/>
      <c r="U20" s="686"/>
      <c r="V20" s="686"/>
      <c r="W20" s="686"/>
      <c r="X20" s="686"/>
      <c r="Y20" s="687"/>
      <c r="Z20" s="688">
        <v>0.1</v>
      </c>
      <c r="AA20" s="688"/>
      <c r="AB20" s="688"/>
      <c r="AC20" s="688"/>
      <c r="AD20" s="689">
        <v>9114</v>
      </c>
      <c r="AE20" s="689"/>
      <c r="AF20" s="689"/>
      <c r="AG20" s="689"/>
      <c r="AH20" s="689"/>
      <c r="AI20" s="689"/>
      <c r="AJ20" s="689"/>
      <c r="AK20" s="689"/>
      <c r="AL20" s="690">
        <v>0.2</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176777</v>
      </c>
      <c r="BH20" s="686"/>
      <c r="BI20" s="686"/>
      <c r="BJ20" s="686"/>
      <c r="BK20" s="686"/>
      <c r="BL20" s="686"/>
      <c r="BM20" s="686"/>
      <c r="BN20" s="687"/>
      <c r="BO20" s="688">
        <v>5.6</v>
      </c>
      <c r="BP20" s="688"/>
      <c r="BQ20" s="688"/>
      <c r="BR20" s="688"/>
      <c r="BS20" s="694" t="s">
        <v>130</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10574647</v>
      </c>
      <c r="CS20" s="686"/>
      <c r="CT20" s="686"/>
      <c r="CU20" s="686"/>
      <c r="CV20" s="686"/>
      <c r="CW20" s="686"/>
      <c r="CX20" s="686"/>
      <c r="CY20" s="687"/>
      <c r="CZ20" s="688">
        <v>100</v>
      </c>
      <c r="DA20" s="688"/>
      <c r="DB20" s="688"/>
      <c r="DC20" s="688"/>
      <c r="DD20" s="694">
        <v>754367</v>
      </c>
      <c r="DE20" s="686"/>
      <c r="DF20" s="686"/>
      <c r="DG20" s="686"/>
      <c r="DH20" s="686"/>
      <c r="DI20" s="686"/>
      <c r="DJ20" s="686"/>
      <c r="DK20" s="686"/>
      <c r="DL20" s="686"/>
      <c r="DM20" s="686"/>
      <c r="DN20" s="686"/>
      <c r="DO20" s="686"/>
      <c r="DP20" s="687"/>
      <c r="DQ20" s="694">
        <v>6093762</v>
      </c>
      <c r="DR20" s="686"/>
      <c r="DS20" s="686"/>
      <c r="DT20" s="686"/>
      <c r="DU20" s="686"/>
      <c r="DV20" s="686"/>
      <c r="DW20" s="686"/>
      <c r="DX20" s="686"/>
      <c r="DY20" s="686"/>
      <c r="DZ20" s="686"/>
      <c r="EA20" s="686"/>
      <c r="EB20" s="686"/>
      <c r="EC20" s="695"/>
    </row>
    <row r="21" spans="2:133" ht="11.25" customHeight="1" x14ac:dyDescent="0.25">
      <c r="B21" s="682" t="s">
        <v>280</v>
      </c>
      <c r="C21" s="683"/>
      <c r="D21" s="683"/>
      <c r="E21" s="683"/>
      <c r="F21" s="683"/>
      <c r="G21" s="683"/>
      <c r="H21" s="683"/>
      <c r="I21" s="683"/>
      <c r="J21" s="683"/>
      <c r="K21" s="683"/>
      <c r="L21" s="683"/>
      <c r="M21" s="683"/>
      <c r="N21" s="683"/>
      <c r="O21" s="683"/>
      <c r="P21" s="683"/>
      <c r="Q21" s="684"/>
      <c r="R21" s="685">
        <v>1962</v>
      </c>
      <c r="S21" s="686"/>
      <c r="T21" s="686"/>
      <c r="U21" s="686"/>
      <c r="V21" s="686"/>
      <c r="W21" s="686"/>
      <c r="X21" s="686"/>
      <c r="Y21" s="687"/>
      <c r="Z21" s="688">
        <v>0</v>
      </c>
      <c r="AA21" s="688"/>
      <c r="AB21" s="688"/>
      <c r="AC21" s="688"/>
      <c r="AD21" s="689">
        <v>1962</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v>3650</v>
      </c>
      <c r="BH21" s="686"/>
      <c r="BI21" s="686"/>
      <c r="BJ21" s="686"/>
      <c r="BK21" s="686"/>
      <c r="BL21" s="686"/>
      <c r="BM21" s="686"/>
      <c r="BN21" s="687"/>
      <c r="BO21" s="688">
        <v>0.1</v>
      </c>
      <c r="BP21" s="688"/>
      <c r="BQ21" s="688"/>
      <c r="BR21" s="688"/>
      <c r="BS21" s="694" t="s">
        <v>236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5">
      <c r="B22" s="682" t="s">
        <v>282</v>
      </c>
      <c r="C22" s="683"/>
      <c r="D22" s="683"/>
      <c r="E22" s="683"/>
      <c r="F22" s="683"/>
      <c r="G22" s="683"/>
      <c r="H22" s="683"/>
      <c r="I22" s="683"/>
      <c r="J22" s="683"/>
      <c r="K22" s="683"/>
      <c r="L22" s="683"/>
      <c r="M22" s="683"/>
      <c r="N22" s="683"/>
      <c r="O22" s="683"/>
      <c r="P22" s="683"/>
      <c r="Q22" s="684"/>
      <c r="R22" s="685">
        <v>1445708</v>
      </c>
      <c r="S22" s="686"/>
      <c r="T22" s="686"/>
      <c r="U22" s="686"/>
      <c r="V22" s="686"/>
      <c r="W22" s="686"/>
      <c r="X22" s="686"/>
      <c r="Y22" s="687"/>
      <c r="Z22" s="688">
        <v>13.2</v>
      </c>
      <c r="AA22" s="688"/>
      <c r="AB22" s="688"/>
      <c r="AC22" s="688"/>
      <c r="AD22" s="689">
        <v>1341353</v>
      </c>
      <c r="AE22" s="689"/>
      <c r="AF22" s="689"/>
      <c r="AG22" s="689"/>
      <c r="AH22" s="689"/>
      <c r="AI22" s="689"/>
      <c r="AJ22" s="689"/>
      <c r="AK22" s="689"/>
      <c r="AL22" s="690">
        <v>26.6</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236</v>
      </c>
      <c r="BH22" s="686"/>
      <c r="BI22" s="686"/>
      <c r="BJ22" s="686"/>
      <c r="BK22" s="686"/>
      <c r="BL22" s="686"/>
      <c r="BM22" s="686"/>
      <c r="BN22" s="687"/>
      <c r="BO22" s="688" t="s">
        <v>236</v>
      </c>
      <c r="BP22" s="688"/>
      <c r="BQ22" s="688"/>
      <c r="BR22" s="688"/>
      <c r="BS22" s="694" t="s">
        <v>130</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5">
      <c r="B23" s="682" t="s">
        <v>285</v>
      </c>
      <c r="C23" s="683"/>
      <c r="D23" s="683"/>
      <c r="E23" s="683"/>
      <c r="F23" s="683"/>
      <c r="G23" s="683"/>
      <c r="H23" s="683"/>
      <c r="I23" s="683"/>
      <c r="J23" s="683"/>
      <c r="K23" s="683"/>
      <c r="L23" s="683"/>
      <c r="M23" s="683"/>
      <c r="N23" s="683"/>
      <c r="O23" s="683"/>
      <c r="P23" s="683"/>
      <c r="Q23" s="684"/>
      <c r="R23" s="685">
        <v>1341353</v>
      </c>
      <c r="S23" s="686"/>
      <c r="T23" s="686"/>
      <c r="U23" s="686"/>
      <c r="V23" s="686"/>
      <c r="W23" s="686"/>
      <c r="X23" s="686"/>
      <c r="Y23" s="687"/>
      <c r="Z23" s="688">
        <v>12.3</v>
      </c>
      <c r="AA23" s="688"/>
      <c r="AB23" s="688"/>
      <c r="AC23" s="688"/>
      <c r="AD23" s="689">
        <v>1341353</v>
      </c>
      <c r="AE23" s="689"/>
      <c r="AF23" s="689"/>
      <c r="AG23" s="689"/>
      <c r="AH23" s="689"/>
      <c r="AI23" s="689"/>
      <c r="AJ23" s="689"/>
      <c r="AK23" s="689"/>
      <c r="AL23" s="690">
        <v>26.6</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v>173127</v>
      </c>
      <c r="BH23" s="686"/>
      <c r="BI23" s="686"/>
      <c r="BJ23" s="686"/>
      <c r="BK23" s="686"/>
      <c r="BL23" s="686"/>
      <c r="BM23" s="686"/>
      <c r="BN23" s="687"/>
      <c r="BO23" s="688">
        <v>5.5</v>
      </c>
      <c r="BP23" s="688"/>
      <c r="BQ23" s="688"/>
      <c r="BR23" s="688"/>
      <c r="BS23" s="694" t="s">
        <v>130</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25">
      <c r="B24" s="682" t="s">
        <v>292</v>
      </c>
      <c r="C24" s="683"/>
      <c r="D24" s="683"/>
      <c r="E24" s="683"/>
      <c r="F24" s="683"/>
      <c r="G24" s="683"/>
      <c r="H24" s="683"/>
      <c r="I24" s="683"/>
      <c r="J24" s="683"/>
      <c r="K24" s="683"/>
      <c r="L24" s="683"/>
      <c r="M24" s="683"/>
      <c r="N24" s="683"/>
      <c r="O24" s="683"/>
      <c r="P24" s="683"/>
      <c r="Q24" s="684"/>
      <c r="R24" s="685">
        <v>104355</v>
      </c>
      <c r="S24" s="686"/>
      <c r="T24" s="686"/>
      <c r="U24" s="686"/>
      <c r="V24" s="686"/>
      <c r="W24" s="686"/>
      <c r="X24" s="686"/>
      <c r="Y24" s="687"/>
      <c r="Z24" s="688">
        <v>1</v>
      </c>
      <c r="AA24" s="688"/>
      <c r="AB24" s="688"/>
      <c r="AC24" s="688"/>
      <c r="AD24" s="689" t="s">
        <v>149</v>
      </c>
      <c r="AE24" s="689"/>
      <c r="AF24" s="689"/>
      <c r="AG24" s="689"/>
      <c r="AH24" s="689"/>
      <c r="AI24" s="689"/>
      <c r="AJ24" s="689"/>
      <c r="AK24" s="689"/>
      <c r="AL24" s="690" t="s">
        <v>236</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149</v>
      </c>
      <c r="BH24" s="686"/>
      <c r="BI24" s="686"/>
      <c r="BJ24" s="686"/>
      <c r="BK24" s="686"/>
      <c r="BL24" s="686"/>
      <c r="BM24" s="686"/>
      <c r="BN24" s="687"/>
      <c r="BO24" s="688" t="s">
        <v>236</v>
      </c>
      <c r="BP24" s="688"/>
      <c r="BQ24" s="688"/>
      <c r="BR24" s="688"/>
      <c r="BS24" s="694" t="s">
        <v>149</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3215377</v>
      </c>
      <c r="CS24" s="675"/>
      <c r="CT24" s="675"/>
      <c r="CU24" s="675"/>
      <c r="CV24" s="675"/>
      <c r="CW24" s="675"/>
      <c r="CX24" s="675"/>
      <c r="CY24" s="676"/>
      <c r="CZ24" s="679">
        <v>30.4</v>
      </c>
      <c r="DA24" s="680"/>
      <c r="DB24" s="680"/>
      <c r="DC24" s="699"/>
      <c r="DD24" s="719">
        <v>2334315</v>
      </c>
      <c r="DE24" s="675"/>
      <c r="DF24" s="675"/>
      <c r="DG24" s="675"/>
      <c r="DH24" s="675"/>
      <c r="DI24" s="675"/>
      <c r="DJ24" s="675"/>
      <c r="DK24" s="676"/>
      <c r="DL24" s="719">
        <v>2309177</v>
      </c>
      <c r="DM24" s="675"/>
      <c r="DN24" s="675"/>
      <c r="DO24" s="675"/>
      <c r="DP24" s="675"/>
      <c r="DQ24" s="675"/>
      <c r="DR24" s="675"/>
      <c r="DS24" s="675"/>
      <c r="DT24" s="675"/>
      <c r="DU24" s="675"/>
      <c r="DV24" s="676"/>
      <c r="DW24" s="679">
        <v>42.8</v>
      </c>
      <c r="DX24" s="680"/>
      <c r="DY24" s="680"/>
      <c r="DZ24" s="680"/>
      <c r="EA24" s="680"/>
      <c r="EB24" s="680"/>
      <c r="EC24" s="681"/>
    </row>
    <row r="25" spans="2:133" ht="11.25" customHeight="1" x14ac:dyDescent="0.25">
      <c r="B25" s="682" t="s">
        <v>295</v>
      </c>
      <c r="C25" s="683"/>
      <c r="D25" s="683"/>
      <c r="E25" s="683"/>
      <c r="F25" s="683"/>
      <c r="G25" s="683"/>
      <c r="H25" s="683"/>
      <c r="I25" s="683"/>
      <c r="J25" s="683"/>
      <c r="K25" s="683"/>
      <c r="L25" s="683"/>
      <c r="M25" s="683"/>
      <c r="N25" s="683"/>
      <c r="O25" s="683"/>
      <c r="P25" s="683"/>
      <c r="Q25" s="684"/>
      <c r="R25" s="685" t="s">
        <v>236</v>
      </c>
      <c r="S25" s="686"/>
      <c r="T25" s="686"/>
      <c r="U25" s="686"/>
      <c r="V25" s="686"/>
      <c r="W25" s="686"/>
      <c r="X25" s="686"/>
      <c r="Y25" s="687"/>
      <c r="Z25" s="688" t="s">
        <v>130</v>
      </c>
      <c r="AA25" s="688"/>
      <c r="AB25" s="688"/>
      <c r="AC25" s="688"/>
      <c r="AD25" s="689" t="s">
        <v>236</v>
      </c>
      <c r="AE25" s="689"/>
      <c r="AF25" s="689"/>
      <c r="AG25" s="689"/>
      <c r="AH25" s="689"/>
      <c r="AI25" s="689"/>
      <c r="AJ25" s="689"/>
      <c r="AK25" s="689"/>
      <c r="AL25" s="690" t="s">
        <v>149</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130</v>
      </c>
      <c r="BH25" s="686"/>
      <c r="BI25" s="686"/>
      <c r="BJ25" s="686"/>
      <c r="BK25" s="686"/>
      <c r="BL25" s="686"/>
      <c r="BM25" s="686"/>
      <c r="BN25" s="687"/>
      <c r="BO25" s="688" t="s">
        <v>130</v>
      </c>
      <c r="BP25" s="688"/>
      <c r="BQ25" s="688"/>
      <c r="BR25" s="688"/>
      <c r="BS25" s="694" t="s">
        <v>236</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1658818</v>
      </c>
      <c r="CS25" s="722"/>
      <c r="CT25" s="722"/>
      <c r="CU25" s="722"/>
      <c r="CV25" s="722"/>
      <c r="CW25" s="722"/>
      <c r="CX25" s="722"/>
      <c r="CY25" s="723"/>
      <c r="CZ25" s="690">
        <v>15.7</v>
      </c>
      <c r="DA25" s="720"/>
      <c r="DB25" s="720"/>
      <c r="DC25" s="724"/>
      <c r="DD25" s="694">
        <v>1482912</v>
      </c>
      <c r="DE25" s="722"/>
      <c r="DF25" s="722"/>
      <c r="DG25" s="722"/>
      <c r="DH25" s="722"/>
      <c r="DI25" s="722"/>
      <c r="DJ25" s="722"/>
      <c r="DK25" s="723"/>
      <c r="DL25" s="694">
        <v>1480424</v>
      </c>
      <c r="DM25" s="722"/>
      <c r="DN25" s="722"/>
      <c r="DO25" s="722"/>
      <c r="DP25" s="722"/>
      <c r="DQ25" s="722"/>
      <c r="DR25" s="722"/>
      <c r="DS25" s="722"/>
      <c r="DT25" s="722"/>
      <c r="DU25" s="722"/>
      <c r="DV25" s="723"/>
      <c r="DW25" s="690">
        <v>27.4</v>
      </c>
      <c r="DX25" s="720"/>
      <c r="DY25" s="720"/>
      <c r="DZ25" s="720"/>
      <c r="EA25" s="720"/>
      <c r="EB25" s="720"/>
      <c r="EC25" s="721"/>
    </row>
    <row r="26" spans="2:133" ht="11.25" customHeight="1" x14ac:dyDescent="0.25">
      <c r="B26" s="682" t="s">
        <v>298</v>
      </c>
      <c r="C26" s="683"/>
      <c r="D26" s="683"/>
      <c r="E26" s="683"/>
      <c r="F26" s="683"/>
      <c r="G26" s="683"/>
      <c r="H26" s="683"/>
      <c r="I26" s="683"/>
      <c r="J26" s="683"/>
      <c r="K26" s="683"/>
      <c r="L26" s="683"/>
      <c r="M26" s="683"/>
      <c r="N26" s="683"/>
      <c r="O26" s="683"/>
      <c r="P26" s="683"/>
      <c r="Q26" s="684"/>
      <c r="R26" s="685">
        <v>5302415</v>
      </c>
      <c r="S26" s="686"/>
      <c r="T26" s="686"/>
      <c r="U26" s="686"/>
      <c r="V26" s="686"/>
      <c r="W26" s="686"/>
      <c r="X26" s="686"/>
      <c r="Y26" s="687"/>
      <c r="Z26" s="688">
        <v>48.5</v>
      </c>
      <c r="AA26" s="688"/>
      <c r="AB26" s="688"/>
      <c r="AC26" s="688"/>
      <c r="AD26" s="689">
        <v>5024933</v>
      </c>
      <c r="AE26" s="689"/>
      <c r="AF26" s="689"/>
      <c r="AG26" s="689"/>
      <c r="AH26" s="689"/>
      <c r="AI26" s="689"/>
      <c r="AJ26" s="689"/>
      <c r="AK26" s="689"/>
      <c r="AL26" s="690">
        <v>99.7</v>
      </c>
      <c r="AM26" s="691"/>
      <c r="AN26" s="691"/>
      <c r="AO26" s="692"/>
      <c r="AP26" s="704" t="s">
        <v>299</v>
      </c>
      <c r="AQ26" s="731"/>
      <c r="AR26" s="731"/>
      <c r="AS26" s="731"/>
      <c r="AT26" s="731"/>
      <c r="AU26" s="731"/>
      <c r="AV26" s="731"/>
      <c r="AW26" s="731"/>
      <c r="AX26" s="731"/>
      <c r="AY26" s="731"/>
      <c r="AZ26" s="731"/>
      <c r="BA26" s="731"/>
      <c r="BB26" s="731"/>
      <c r="BC26" s="731"/>
      <c r="BD26" s="731"/>
      <c r="BE26" s="731"/>
      <c r="BF26" s="706"/>
      <c r="BG26" s="685" t="s">
        <v>236</v>
      </c>
      <c r="BH26" s="686"/>
      <c r="BI26" s="686"/>
      <c r="BJ26" s="686"/>
      <c r="BK26" s="686"/>
      <c r="BL26" s="686"/>
      <c r="BM26" s="686"/>
      <c r="BN26" s="687"/>
      <c r="BO26" s="688" t="s">
        <v>130</v>
      </c>
      <c r="BP26" s="688"/>
      <c r="BQ26" s="688"/>
      <c r="BR26" s="688"/>
      <c r="BS26" s="694" t="s">
        <v>130</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997690</v>
      </c>
      <c r="CS26" s="686"/>
      <c r="CT26" s="686"/>
      <c r="CU26" s="686"/>
      <c r="CV26" s="686"/>
      <c r="CW26" s="686"/>
      <c r="CX26" s="686"/>
      <c r="CY26" s="687"/>
      <c r="CZ26" s="690">
        <v>9.4</v>
      </c>
      <c r="DA26" s="720"/>
      <c r="DB26" s="720"/>
      <c r="DC26" s="724"/>
      <c r="DD26" s="694">
        <v>871336</v>
      </c>
      <c r="DE26" s="686"/>
      <c r="DF26" s="686"/>
      <c r="DG26" s="686"/>
      <c r="DH26" s="686"/>
      <c r="DI26" s="686"/>
      <c r="DJ26" s="686"/>
      <c r="DK26" s="687"/>
      <c r="DL26" s="694" t="s">
        <v>130</v>
      </c>
      <c r="DM26" s="686"/>
      <c r="DN26" s="686"/>
      <c r="DO26" s="686"/>
      <c r="DP26" s="686"/>
      <c r="DQ26" s="686"/>
      <c r="DR26" s="686"/>
      <c r="DS26" s="686"/>
      <c r="DT26" s="686"/>
      <c r="DU26" s="686"/>
      <c r="DV26" s="687"/>
      <c r="DW26" s="690" t="s">
        <v>130</v>
      </c>
      <c r="DX26" s="720"/>
      <c r="DY26" s="720"/>
      <c r="DZ26" s="720"/>
      <c r="EA26" s="720"/>
      <c r="EB26" s="720"/>
      <c r="EC26" s="721"/>
    </row>
    <row r="27" spans="2:133" ht="11.25" customHeight="1" x14ac:dyDescent="0.25">
      <c r="B27" s="682" t="s">
        <v>301</v>
      </c>
      <c r="C27" s="683"/>
      <c r="D27" s="683"/>
      <c r="E27" s="683"/>
      <c r="F27" s="683"/>
      <c r="G27" s="683"/>
      <c r="H27" s="683"/>
      <c r="I27" s="683"/>
      <c r="J27" s="683"/>
      <c r="K27" s="683"/>
      <c r="L27" s="683"/>
      <c r="M27" s="683"/>
      <c r="N27" s="683"/>
      <c r="O27" s="683"/>
      <c r="P27" s="683"/>
      <c r="Q27" s="684"/>
      <c r="R27" s="685">
        <v>2658</v>
      </c>
      <c r="S27" s="686"/>
      <c r="T27" s="686"/>
      <c r="U27" s="686"/>
      <c r="V27" s="686"/>
      <c r="W27" s="686"/>
      <c r="X27" s="686"/>
      <c r="Y27" s="687"/>
      <c r="Z27" s="688">
        <v>0</v>
      </c>
      <c r="AA27" s="688"/>
      <c r="AB27" s="688"/>
      <c r="AC27" s="688"/>
      <c r="AD27" s="689">
        <v>2658</v>
      </c>
      <c r="AE27" s="689"/>
      <c r="AF27" s="689"/>
      <c r="AG27" s="689"/>
      <c r="AH27" s="689"/>
      <c r="AI27" s="689"/>
      <c r="AJ27" s="689"/>
      <c r="AK27" s="689"/>
      <c r="AL27" s="690">
        <v>0.1</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3130220</v>
      </c>
      <c r="BH27" s="686"/>
      <c r="BI27" s="686"/>
      <c r="BJ27" s="686"/>
      <c r="BK27" s="686"/>
      <c r="BL27" s="686"/>
      <c r="BM27" s="686"/>
      <c r="BN27" s="687"/>
      <c r="BO27" s="688">
        <v>100</v>
      </c>
      <c r="BP27" s="688"/>
      <c r="BQ27" s="688"/>
      <c r="BR27" s="688"/>
      <c r="BS27" s="694" t="s">
        <v>149</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1076213</v>
      </c>
      <c r="CS27" s="722"/>
      <c r="CT27" s="722"/>
      <c r="CU27" s="722"/>
      <c r="CV27" s="722"/>
      <c r="CW27" s="722"/>
      <c r="CX27" s="722"/>
      <c r="CY27" s="723"/>
      <c r="CZ27" s="690">
        <v>10.199999999999999</v>
      </c>
      <c r="DA27" s="720"/>
      <c r="DB27" s="720"/>
      <c r="DC27" s="724"/>
      <c r="DD27" s="694">
        <v>383057</v>
      </c>
      <c r="DE27" s="722"/>
      <c r="DF27" s="722"/>
      <c r="DG27" s="722"/>
      <c r="DH27" s="722"/>
      <c r="DI27" s="722"/>
      <c r="DJ27" s="722"/>
      <c r="DK27" s="723"/>
      <c r="DL27" s="694">
        <v>360407</v>
      </c>
      <c r="DM27" s="722"/>
      <c r="DN27" s="722"/>
      <c r="DO27" s="722"/>
      <c r="DP27" s="722"/>
      <c r="DQ27" s="722"/>
      <c r="DR27" s="722"/>
      <c r="DS27" s="722"/>
      <c r="DT27" s="722"/>
      <c r="DU27" s="722"/>
      <c r="DV27" s="723"/>
      <c r="DW27" s="690">
        <v>6.7</v>
      </c>
      <c r="DX27" s="720"/>
      <c r="DY27" s="720"/>
      <c r="DZ27" s="720"/>
      <c r="EA27" s="720"/>
      <c r="EB27" s="720"/>
      <c r="EC27" s="721"/>
    </row>
    <row r="28" spans="2:133" ht="11.25" customHeight="1" x14ac:dyDescent="0.25">
      <c r="B28" s="682" t="s">
        <v>304</v>
      </c>
      <c r="C28" s="683"/>
      <c r="D28" s="683"/>
      <c r="E28" s="683"/>
      <c r="F28" s="683"/>
      <c r="G28" s="683"/>
      <c r="H28" s="683"/>
      <c r="I28" s="683"/>
      <c r="J28" s="683"/>
      <c r="K28" s="683"/>
      <c r="L28" s="683"/>
      <c r="M28" s="683"/>
      <c r="N28" s="683"/>
      <c r="O28" s="683"/>
      <c r="P28" s="683"/>
      <c r="Q28" s="684"/>
      <c r="R28" s="685">
        <v>65</v>
      </c>
      <c r="S28" s="686"/>
      <c r="T28" s="686"/>
      <c r="U28" s="686"/>
      <c r="V28" s="686"/>
      <c r="W28" s="686"/>
      <c r="X28" s="686"/>
      <c r="Y28" s="687"/>
      <c r="Z28" s="688">
        <v>0</v>
      </c>
      <c r="AA28" s="688"/>
      <c r="AB28" s="688"/>
      <c r="AC28" s="688"/>
      <c r="AD28" s="689" t="s">
        <v>130</v>
      </c>
      <c r="AE28" s="689"/>
      <c r="AF28" s="689"/>
      <c r="AG28" s="689"/>
      <c r="AH28" s="689"/>
      <c r="AI28" s="689"/>
      <c r="AJ28" s="689"/>
      <c r="AK28" s="689"/>
      <c r="AL28" s="690" t="s">
        <v>130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480346</v>
      </c>
      <c r="CS28" s="686"/>
      <c r="CT28" s="686"/>
      <c r="CU28" s="686"/>
      <c r="CV28" s="686"/>
      <c r="CW28" s="686"/>
      <c r="CX28" s="686"/>
      <c r="CY28" s="687"/>
      <c r="CZ28" s="690">
        <v>4.5</v>
      </c>
      <c r="DA28" s="720"/>
      <c r="DB28" s="720"/>
      <c r="DC28" s="724"/>
      <c r="DD28" s="694">
        <v>468346</v>
      </c>
      <c r="DE28" s="686"/>
      <c r="DF28" s="686"/>
      <c r="DG28" s="686"/>
      <c r="DH28" s="686"/>
      <c r="DI28" s="686"/>
      <c r="DJ28" s="686"/>
      <c r="DK28" s="687"/>
      <c r="DL28" s="694">
        <v>468346</v>
      </c>
      <c r="DM28" s="686"/>
      <c r="DN28" s="686"/>
      <c r="DO28" s="686"/>
      <c r="DP28" s="686"/>
      <c r="DQ28" s="686"/>
      <c r="DR28" s="686"/>
      <c r="DS28" s="686"/>
      <c r="DT28" s="686"/>
      <c r="DU28" s="686"/>
      <c r="DV28" s="687"/>
      <c r="DW28" s="690">
        <v>8.6999999999999993</v>
      </c>
      <c r="DX28" s="720"/>
      <c r="DY28" s="720"/>
      <c r="DZ28" s="720"/>
      <c r="EA28" s="720"/>
      <c r="EB28" s="720"/>
      <c r="EC28" s="721"/>
    </row>
    <row r="29" spans="2:133" ht="11.25" customHeight="1" x14ac:dyDescent="0.25">
      <c r="B29" s="682" t="s">
        <v>306</v>
      </c>
      <c r="C29" s="683"/>
      <c r="D29" s="683"/>
      <c r="E29" s="683"/>
      <c r="F29" s="683"/>
      <c r="G29" s="683"/>
      <c r="H29" s="683"/>
      <c r="I29" s="683"/>
      <c r="J29" s="683"/>
      <c r="K29" s="683"/>
      <c r="L29" s="683"/>
      <c r="M29" s="683"/>
      <c r="N29" s="683"/>
      <c r="O29" s="683"/>
      <c r="P29" s="683"/>
      <c r="Q29" s="684"/>
      <c r="R29" s="685">
        <v>70898</v>
      </c>
      <c r="S29" s="686"/>
      <c r="T29" s="686"/>
      <c r="U29" s="686"/>
      <c r="V29" s="686"/>
      <c r="W29" s="686"/>
      <c r="X29" s="686"/>
      <c r="Y29" s="687"/>
      <c r="Z29" s="688">
        <v>0.6</v>
      </c>
      <c r="AA29" s="688"/>
      <c r="AB29" s="688"/>
      <c r="AC29" s="688"/>
      <c r="AD29" s="689">
        <v>12346</v>
      </c>
      <c r="AE29" s="689"/>
      <c r="AF29" s="689"/>
      <c r="AG29" s="689"/>
      <c r="AH29" s="689"/>
      <c r="AI29" s="689"/>
      <c r="AJ29" s="689"/>
      <c r="AK29" s="689"/>
      <c r="AL29" s="690">
        <v>0.2</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69</v>
      </c>
      <c r="CG29" s="701"/>
      <c r="CH29" s="701"/>
      <c r="CI29" s="701"/>
      <c r="CJ29" s="701"/>
      <c r="CK29" s="701"/>
      <c r="CL29" s="701"/>
      <c r="CM29" s="701"/>
      <c r="CN29" s="701"/>
      <c r="CO29" s="701"/>
      <c r="CP29" s="701"/>
      <c r="CQ29" s="702"/>
      <c r="CR29" s="685">
        <v>480346</v>
      </c>
      <c r="CS29" s="722"/>
      <c r="CT29" s="722"/>
      <c r="CU29" s="722"/>
      <c r="CV29" s="722"/>
      <c r="CW29" s="722"/>
      <c r="CX29" s="722"/>
      <c r="CY29" s="723"/>
      <c r="CZ29" s="690">
        <v>4.5</v>
      </c>
      <c r="DA29" s="720"/>
      <c r="DB29" s="720"/>
      <c r="DC29" s="724"/>
      <c r="DD29" s="694">
        <v>468346</v>
      </c>
      <c r="DE29" s="722"/>
      <c r="DF29" s="722"/>
      <c r="DG29" s="722"/>
      <c r="DH29" s="722"/>
      <c r="DI29" s="722"/>
      <c r="DJ29" s="722"/>
      <c r="DK29" s="723"/>
      <c r="DL29" s="694">
        <v>468346</v>
      </c>
      <c r="DM29" s="722"/>
      <c r="DN29" s="722"/>
      <c r="DO29" s="722"/>
      <c r="DP29" s="722"/>
      <c r="DQ29" s="722"/>
      <c r="DR29" s="722"/>
      <c r="DS29" s="722"/>
      <c r="DT29" s="722"/>
      <c r="DU29" s="722"/>
      <c r="DV29" s="723"/>
      <c r="DW29" s="690">
        <v>8.6999999999999993</v>
      </c>
      <c r="DX29" s="720"/>
      <c r="DY29" s="720"/>
      <c r="DZ29" s="720"/>
      <c r="EA29" s="720"/>
      <c r="EB29" s="720"/>
      <c r="EC29" s="721"/>
    </row>
    <row r="30" spans="2:133" ht="11.25" customHeight="1" x14ac:dyDescent="0.25">
      <c r="B30" s="682" t="s">
        <v>308</v>
      </c>
      <c r="C30" s="683"/>
      <c r="D30" s="683"/>
      <c r="E30" s="683"/>
      <c r="F30" s="683"/>
      <c r="G30" s="683"/>
      <c r="H30" s="683"/>
      <c r="I30" s="683"/>
      <c r="J30" s="683"/>
      <c r="K30" s="683"/>
      <c r="L30" s="683"/>
      <c r="M30" s="683"/>
      <c r="N30" s="683"/>
      <c r="O30" s="683"/>
      <c r="P30" s="683"/>
      <c r="Q30" s="684"/>
      <c r="R30" s="685">
        <v>18462</v>
      </c>
      <c r="S30" s="686"/>
      <c r="T30" s="686"/>
      <c r="U30" s="686"/>
      <c r="V30" s="686"/>
      <c r="W30" s="686"/>
      <c r="X30" s="686"/>
      <c r="Y30" s="687"/>
      <c r="Z30" s="688">
        <v>0.2</v>
      </c>
      <c r="AA30" s="688"/>
      <c r="AB30" s="688"/>
      <c r="AC30" s="688"/>
      <c r="AD30" s="689" t="s">
        <v>130</v>
      </c>
      <c r="AE30" s="689"/>
      <c r="AF30" s="689"/>
      <c r="AG30" s="689"/>
      <c r="AH30" s="689"/>
      <c r="AI30" s="689"/>
      <c r="AJ30" s="689"/>
      <c r="AK30" s="689"/>
      <c r="AL30" s="690" t="s">
        <v>130</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309</v>
      </c>
      <c r="BH30" s="732"/>
      <c r="BI30" s="732"/>
      <c r="BJ30" s="732"/>
      <c r="BK30" s="732"/>
      <c r="BL30" s="732"/>
      <c r="BM30" s="732"/>
      <c r="BN30" s="732"/>
      <c r="BO30" s="732"/>
      <c r="BP30" s="732"/>
      <c r="BQ30" s="733"/>
      <c r="BR30" s="664" t="s">
        <v>310</v>
      </c>
      <c r="BS30" s="732"/>
      <c r="BT30" s="732"/>
      <c r="BU30" s="732"/>
      <c r="BV30" s="732"/>
      <c r="BW30" s="732"/>
      <c r="BX30" s="732"/>
      <c r="BY30" s="732"/>
      <c r="BZ30" s="732"/>
      <c r="CA30" s="732"/>
      <c r="CB30" s="733"/>
      <c r="CD30" s="727"/>
      <c r="CE30" s="728"/>
      <c r="CF30" s="700" t="s">
        <v>311</v>
      </c>
      <c r="CG30" s="701"/>
      <c r="CH30" s="701"/>
      <c r="CI30" s="701"/>
      <c r="CJ30" s="701"/>
      <c r="CK30" s="701"/>
      <c r="CL30" s="701"/>
      <c r="CM30" s="701"/>
      <c r="CN30" s="701"/>
      <c r="CO30" s="701"/>
      <c r="CP30" s="701"/>
      <c r="CQ30" s="702"/>
      <c r="CR30" s="685">
        <v>453335</v>
      </c>
      <c r="CS30" s="686"/>
      <c r="CT30" s="686"/>
      <c r="CU30" s="686"/>
      <c r="CV30" s="686"/>
      <c r="CW30" s="686"/>
      <c r="CX30" s="686"/>
      <c r="CY30" s="687"/>
      <c r="CZ30" s="690">
        <v>4.3</v>
      </c>
      <c r="DA30" s="720"/>
      <c r="DB30" s="720"/>
      <c r="DC30" s="724"/>
      <c r="DD30" s="694">
        <v>442909</v>
      </c>
      <c r="DE30" s="686"/>
      <c r="DF30" s="686"/>
      <c r="DG30" s="686"/>
      <c r="DH30" s="686"/>
      <c r="DI30" s="686"/>
      <c r="DJ30" s="686"/>
      <c r="DK30" s="687"/>
      <c r="DL30" s="694">
        <v>442909</v>
      </c>
      <c r="DM30" s="686"/>
      <c r="DN30" s="686"/>
      <c r="DO30" s="686"/>
      <c r="DP30" s="686"/>
      <c r="DQ30" s="686"/>
      <c r="DR30" s="686"/>
      <c r="DS30" s="686"/>
      <c r="DT30" s="686"/>
      <c r="DU30" s="686"/>
      <c r="DV30" s="687"/>
      <c r="DW30" s="690">
        <v>8.1999999999999993</v>
      </c>
      <c r="DX30" s="720"/>
      <c r="DY30" s="720"/>
      <c r="DZ30" s="720"/>
      <c r="EA30" s="720"/>
      <c r="EB30" s="720"/>
      <c r="EC30" s="721"/>
    </row>
    <row r="31" spans="2:133" ht="11.25" customHeight="1" x14ac:dyDescent="0.25">
      <c r="B31" s="682" t="s">
        <v>312</v>
      </c>
      <c r="C31" s="683"/>
      <c r="D31" s="683"/>
      <c r="E31" s="683"/>
      <c r="F31" s="683"/>
      <c r="G31" s="683"/>
      <c r="H31" s="683"/>
      <c r="I31" s="683"/>
      <c r="J31" s="683"/>
      <c r="K31" s="683"/>
      <c r="L31" s="683"/>
      <c r="M31" s="683"/>
      <c r="N31" s="683"/>
      <c r="O31" s="683"/>
      <c r="P31" s="683"/>
      <c r="Q31" s="684"/>
      <c r="R31" s="685">
        <v>3239570</v>
      </c>
      <c r="S31" s="686"/>
      <c r="T31" s="686"/>
      <c r="U31" s="686"/>
      <c r="V31" s="686"/>
      <c r="W31" s="686"/>
      <c r="X31" s="686"/>
      <c r="Y31" s="687"/>
      <c r="Z31" s="688">
        <v>29.6</v>
      </c>
      <c r="AA31" s="688"/>
      <c r="AB31" s="688"/>
      <c r="AC31" s="688"/>
      <c r="AD31" s="689" t="s">
        <v>130</v>
      </c>
      <c r="AE31" s="689"/>
      <c r="AF31" s="689"/>
      <c r="AG31" s="689"/>
      <c r="AH31" s="689"/>
      <c r="AI31" s="689"/>
      <c r="AJ31" s="689"/>
      <c r="AK31" s="689"/>
      <c r="AL31" s="690" t="s">
        <v>236</v>
      </c>
      <c r="AM31" s="691"/>
      <c r="AN31" s="691"/>
      <c r="AO31" s="692"/>
      <c r="AP31" s="739" t="s">
        <v>313</v>
      </c>
      <c r="AQ31" s="740"/>
      <c r="AR31" s="740"/>
      <c r="AS31" s="740"/>
      <c r="AT31" s="745" t="s">
        <v>314</v>
      </c>
      <c r="AU31" s="231"/>
      <c r="AV31" s="231"/>
      <c r="AW31" s="231"/>
      <c r="AX31" s="671" t="s">
        <v>190</v>
      </c>
      <c r="AY31" s="672"/>
      <c r="AZ31" s="672"/>
      <c r="BA31" s="672"/>
      <c r="BB31" s="672"/>
      <c r="BC31" s="672"/>
      <c r="BD31" s="672"/>
      <c r="BE31" s="672"/>
      <c r="BF31" s="673"/>
      <c r="BG31" s="753">
        <v>99.2</v>
      </c>
      <c r="BH31" s="737"/>
      <c r="BI31" s="737"/>
      <c r="BJ31" s="737"/>
      <c r="BK31" s="737"/>
      <c r="BL31" s="737"/>
      <c r="BM31" s="680">
        <v>97.9</v>
      </c>
      <c r="BN31" s="737"/>
      <c r="BO31" s="737"/>
      <c r="BP31" s="737"/>
      <c r="BQ31" s="738"/>
      <c r="BR31" s="753">
        <v>99</v>
      </c>
      <c r="BS31" s="737"/>
      <c r="BT31" s="737"/>
      <c r="BU31" s="737"/>
      <c r="BV31" s="737"/>
      <c r="BW31" s="737"/>
      <c r="BX31" s="680">
        <v>97.6</v>
      </c>
      <c r="BY31" s="737"/>
      <c r="BZ31" s="737"/>
      <c r="CA31" s="737"/>
      <c r="CB31" s="738"/>
      <c r="CD31" s="727"/>
      <c r="CE31" s="728"/>
      <c r="CF31" s="700" t="s">
        <v>315</v>
      </c>
      <c r="CG31" s="701"/>
      <c r="CH31" s="701"/>
      <c r="CI31" s="701"/>
      <c r="CJ31" s="701"/>
      <c r="CK31" s="701"/>
      <c r="CL31" s="701"/>
      <c r="CM31" s="701"/>
      <c r="CN31" s="701"/>
      <c r="CO31" s="701"/>
      <c r="CP31" s="701"/>
      <c r="CQ31" s="702"/>
      <c r="CR31" s="685">
        <v>27011</v>
      </c>
      <c r="CS31" s="722"/>
      <c r="CT31" s="722"/>
      <c r="CU31" s="722"/>
      <c r="CV31" s="722"/>
      <c r="CW31" s="722"/>
      <c r="CX31" s="722"/>
      <c r="CY31" s="723"/>
      <c r="CZ31" s="690">
        <v>0.3</v>
      </c>
      <c r="DA31" s="720"/>
      <c r="DB31" s="720"/>
      <c r="DC31" s="724"/>
      <c r="DD31" s="694">
        <v>25437</v>
      </c>
      <c r="DE31" s="722"/>
      <c r="DF31" s="722"/>
      <c r="DG31" s="722"/>
      <c r="DH31" s="722"/>
      <c r="DI31" s="722"/>
      <c r="DJ31" s="722"/>
      <c r="DK31" s="723"/>
      <c r="DL31" s="694">
        <v>25437</v>
      </c>
      <c r="DM31" s="722"/>
      <c r="DN31" s="722"/>
      <c r="DO31" s="722"/>
      <c r="DP31" s="722"/>
      <c r="DQ31" s="722"/>
      <c r="DR31" s="722"/>
      <c r="DS31" s="722"/>
      <c r="DT31" s="722"/>
      <c r="DU31" s="722"/>
      <c r="DV31" s="723"/>
      <c r="DW31" s="690">
        <v>0.5</v>
      </c>
      <c r="DX31" s="720"/>
      <c r="DY31" s="720"/>
      <c r="DZ31" s="720"/>
      <c r="EA31" s="720"/>
      <c r="EB31" s="720"/>
      <c r="EC31" s="721"/>
    </row>
    <row r="32" spans="2:133" ht="11.25" customHeight="1" x14ac:dyDescent="0.25">
      <c r="B32" s="748" t="s">
        <v>316</v>
      </c>
      <c r="C32" s="749"/>
      <c r="D32" s="749"/>
      <c r="E32" s="749"/>
      <c r="F32" s="749"/>
      <c r="G32" s="749"/>
      <c r="H32" s="749"/>
      <c r="I32" s="749"/>
      <c r="J32" s="749"/>
      <c r="K32" s="749"/>
      <c r="L32" s="749"/>
      <c r="M32" s="749"/>
      <c r="N32" s="749"/>
      <c r="O32" s="749"/>
      <c r="P32" s="749"/>
      <c r="Q32" s="750"/>
      <c r="R32" s="685" t="s">
        <v>236</v>
      </c>
      <c r="S32" s="686"/>
      <c r="T32" s="686"/>
      <c r="U32" s="686"/>
      <c r="V32" s="686"/>
      <c r="W32" s="686"/>
      <c r="X32" s="686"/>
      <c r="Y32" s="687"/>
      <c r="Z32" s="688" t="s">
        <v>236</v>
      </c>
      <c r="AA32" s="688"/>
      <c r="AB32" s="688"/>
      <c r="AC32" s="688"/>
      <c r="AD32" s="689" t="s">
        <v>130</v>
      </c>
      <c r="AE32" s="689"/>
      <c r="AF32" s="689"/>
      <c r="AG32" s="689"/>
      <c r="AH32" s="689"/>
      <c r="AI32" s="689"/>
      <c r="AJ32" s="689"/>
      <c r="AK32" s="689"/>
      <c r="AL32" s="690" t="s">
        <v>130</v>
      </c>
      <c r="AM32" s="691"/>
      <c r="AN32" s="691"/>
      <c r="AO32" s="692"/>
      <c r="AP32" s="741"/>
      <c r="AQ32" s="742"/>
      <c r="AR32" s="742"/>
      <c r="AS32" s="742"/>
      <c r="AT32" s="746"/>
      <c r="AU32" s="230" t="s">
        <v>317</v>
      </c>
      <c r="AV32" s="230"/>
      <c r="AW32" s="230"/>
      <c r="AX32" s="682" t="s">
        <v>318</v>
      </c>
      <c r="AY32" s="683"/>
      <c r="AZ32" s="683"/>
      <c r="BA32" s="683"/>
      <c r="BB32" s="683"/>
      <c r="BC32" s="683"/>
      <c r="BD32" s="683"/>
      <c r="BE32" s="683"/>
      <c r="BF32" s="684"/>
      <c r="BG32" s="754">
        <v>99.3</v>
      </c>
      <c r="BH32" s="722"/>
      <c r="BI32" s="722"/>
      <c r="BJ32" s="722"/>
      <c r="BK32" s="722"/>
      <c r="BL32" s="722"/>
      <c r="BM32" s="691">
        <v>98.4</v>
      </c>
      <c r="BN32" s="751"/>
      <c r="BO32" s="751"/>
      <c r="BP32" s="751"/>
      <c r="BQ32" s="752"/>
      <c r="BR32" s="754">
        <v>99.1</v>
      </c>
      <c r="BS32" s="722"/>
      <c r="BT32" s="722"/>
      <c r="BU32" s="722"/>
      <c r="BV32" s="722"/>
      <c r="BW32" s="722"/>
      <c r="BX32" s="691">
        <v>98.1</v>
      </c>
      <c r="BY32" s="751"/>
      <c r="BZ32" s="751"/>
      <c r="CA32" s="751"/>
      <c r="CB32" s="752"/>
      <c r="CD32" s="729"/>
      <c r="CE32" s="730"/>
      <c r="CF32" s="700" t="s">
        <v>319</v>
      </c>
      <c r="CG32" s="701"/>
      <c r="CH32" s="701"/>
      <c r="CI32" s="701"/>
      <c r="CJ32" s="701"/>
      <c r="CK32" s="701"/>
      <c r="CL32" s="701"/>
      <c r="CM32" s="701"/>
      <c r="CN32" s="701"/>
      <c r="CO32" s="701"/>
      <c r="CP32" s="701"/>
      <c r="CQ32" s="702"/>
      <c r="CR32" s="685" t="s">
        <v>149</v>
      </c>
      <c r="CS32" s="686"/>
      <c r="CT32" s="686"/>
      <c r="CU32" s="686"/>
      <c r="CV32" s="686"/>
      <c r="CW32" s="686"/>
      <c r="CX32" s="686"/>
      <c r="CY32" s="687"/>
      <c r="CZ32" s="690" t="s">
        <v>130</v>
      </c>
      <c r="DA32" s="720"/>
      <c r="DB32" s="720"/>
      <c r="DC32" s="724"/>
      <c r="DD32" s="694" t="s">
        <v>149</v>
      </c>
      <c r="DE32" s="686"/>
      <c r="DF32" s="686"/>
      <c r="DG32" s="686"/>
      <c r="DH32" s="686"/>
      <c r="DI32" s="686"/>
      <c r="DJ32" s="686"/>
      <c r="DK32" s="687"/>
      <c r="DL32" s="694" t="s">
        <v>236</v>
      </c>
      <c r="DM32" s="686"/>
      <c r="DN32" s="686"/>
      <c r="DO32" s="686"/>
      <c r="DP32" s="686"/>
      <c r="DQ32" s="686"/>
      <c r="DR32" s="686"/>
      <c r="DS32" s="686"/>
      <c r="DT32" s="686"/>
      <c r="DU32" s="686"/>
      <c r="DV32" s="687"/>
      <c r="DW32" s="690" t="s">
        <v>236</v>
      </c>
      <c r="DX32" s="720"/>
      <c r="DY32" s="720"/>
      <c r="DZ32" s="720"/>
      <c r="EA32" s="720"/>
      <c r="EB32" s="720"/>
      <c r="EC32" s="721"/>
    </row>
    <row r="33" spans="2:133" ht="11.25" customHeight="1" x14ac:dyDescent="0.25">
      <c r="B33" s="682" t="s">
        <v>320</v>
      </c>
      <c r="C33" s="683"/>
      <c r="D33" s="683"/>
      <c r="E33" s="683"/>
      <c r="F33" s="683"/>
      <c r="G33" s="683"/>
      <c r="H33" s="683"/>
      <c r="I33" s="683"/>
      <c r="J33" s="683"/>
      <c r="K33" s="683"/>
      <c r="L33" s="683"/>
      <c r="M33" s="683"/>
      <c r="N33" s="683"/>
      <c r="O33" s="683"/>
      <c r="P33" s="683"/>
      <c r="Q33" s="684"/>
      <c r="R33" s="685">
        <v>560524</v>
      </c>
      <c r="S33" s="686"/>
      <c r="T33" s="686"/>
      <c r="U33" s="686"/>
      <c r="V33" s="686"/>
      <c r="W33" s="686"/>
      <c r="X33" s="686"/>
      <c r="Y33" s="687"/>
      <c r="Z33" s="688">
        <v>5.0999999999999996</v>
      </c>
      <c r="AA33" s="688"/>
      <c r="AB33" s="688"/>
      <c r="AC33" s="688"/>
      <c r="AD33" s="689" t="s">
        <v>236</v>
      </c>
      <c r="AE33" s="689"/>
      <c r="AF33" s="689"/>
      <c r="AG33" s="689"/>
      <c r="AH33" s="689"/>
      <c r="AI33" s="689"/>
      <c r="AJ33" s="689"/>
      <c r="AK33" s="689"/>
      <c r="AL33" s="690" t="s">
        <v>149</v>
      </c>
      <c r="AM33" s="691"/>
      <c r="AN33" s="691"/>
      <c r="AO33" s="692"/>
      <c r="AP33" s="743"/>
      <c r="AQ33" s="744"/>
      <c r="AR33" s="744"/>
      <c r="AS33" s="744"/>
      <c r="AT33" s="747"/>
      <c r="AU33" s="232"/>
      <c r="AV33" s="232"/>
      <c r="AW33" s="232"/>
      <c r="AX33" s="734" t="s">
        <v>321</v>
      </c>
      <c r="AY33" s="735"/>
      <c r="AZ33" s="735"/>
      <c r="BA33" s="735"/>
      <c r="BB33" s="735"/>
      <c r="BC33" s="735"/>
      <c r="BD33" s="735"/>
      <c r="BE33" s="735"/>
      <c r="BF33" s="736"/>
      <c r="BG33" s="755">
        <v>99.1</v>
      </c>
      <c r="BH33" s="756"/>
      <c r="BI33" s="756"/>
      <c r="BJ33" s="756"/>
      <c r="BK33" s="756"/>
      <c r="BL33" s="756"/>
      <c r="BM33" s="757">
        <v>97.5</v>
      </c>
      <c r="BN33" s="756"/>
      <c r="BO33" s="756"/>
      <c r="BP33" s="756"/>
      <c r="BQ33" s="758"/>
      <c r="BR33" s="755">
        <v>99</v>
      </c>
      <c r="BS33" s="756"/>
      <c r="BT33" s="756"/>
      <c r="BU33" s="756"/>
      <c r="BV33" s="756"/>
      <c r="BW33" s="756"/>
      <c r="BX33" s="757">
        <v>97.1</v>
      </c>
      <c r="BY33" s="756"/>
      <c r="BZ33" s="756"/>
      <c r="CA33" s="756"/>
      <c r="CB33" s="758"/>
      <c r="CD33" s="700" t="s">
        <v>322</v>
      </c>
      <c r="CE33" s="701"/>
      <c r="CF33" s="701"/>
      <c r="CG33" s="701"/>
      <c r="CH33" s="701"/>
      <c r="CI33" s="701"/>
      <c r="CJ33" s="701"/>
      <c r="CK33" s="701"/>
      <c r="CL33" s="701"/>
      <c r="CM33" s="701"/>
      <c r="CN33" s="701"/>
      <c r="CO33" s="701"/>
      <c r="CP33" s="701"/>
      <c r="CQ33" s="702"/>
      <c r="CR33" s="685">
        <v>6601335</v>
      </c>
      <c r="CS33" s="722"/>
      <c r="CT33" s="722"/>
      <c r="CU33" s="722"/>
      <c r="CV33" s="722"/>
      <c r="CW33" s="722"/>
      <c r="CX33" s="722"/>
      <c r="CY33" s="723"/>
      <c r="CZ33" s="690">
        <v>62.4</v>
      </c>
      <c r="DA33" s="720"/>
      <c r="DB33" s="720"/>
      <c r="DC33" s="724"/>
      <c r="DD33" s="694">
        <v>3491316</v>
      </c>
      <c r="DE33" s="722"/>
      <c r="DF33" s="722"/>
      <c r="DG33" s="722"/>
      <c r="DH33" s="722"/>
      <c r="DI33" s="722"/>
      <c r="DJ33" s="722"/>
      <c r="DK33" s="723"/>
      <c r="DL33" s="694">
        <v>2395734</v>
      </c>
      <c r="DM33" s="722"/>
      <c r="DN33" s="722"/>
      <c r="DO33" s="722"/>
      <c r="DP33" s="722"/>
      <c r="DQ33" s="722"/>
      <c r="DR33" s="722"/>
      <c r="DS33" s="722"/>
      <c r="DT33" s="722"/>
      <c r="DU33" s="722"/>
      <c r="DV33" s="723"/>
      <c r="DW33" s="690">
        <v>44.4</v>
      </c>
      <c r="DX33" s="720"/>
      <c r="DY33" s="720"/>
      <c r="DZ33" s="720"/>
      <c r="EA33" s="720"/>
      <c r="EB33" s="720"/>
      <c r="EC33" s="721"/>
    </row>
    <row r="34" spans="2:133" ht="11.25" customHeight="1" x14ac:dyDescent="0.25">
      <c r="B34" s="682" t="s">
        <v>323</v>
      </c>
      <c r="C34" s="683"/>
      <c r="D34" s="683"/>
      <c r="E34" s="683"/>
      <c r="F34" s="683"/>
      <c r="G34" s="683"/>
      <c r="H34" s="683"/>
      <c r="I34" s="683"/>
      <c r="J34" s="683"/>
      <c r="K34" s="683"/>
      <c r="L34" s="683"/>
      <c r="M34" s="683"/>
      <c r="N34" s="683"/>
      <c r="O34" s="683"/>
      <c r="P34" s="683"/>
      <c r="Q34" s="684"/>
      <c r="R34" s="685">
        <v>3452</v>
      </c>
      <c r="S34" s="686"/>
      <c r="T34" s="686"/>
      <c r="U34" s="686"/>
      <c r="V34" s="686"/>
      <c r="W34" s="686"/>
      <c r="X34" s="686"/>
      <c r="Y34" s="687"/>
      <c r="Z34" s="688">
        <v>0</v>
      </c>
      <c r="AA34" s="688"/>
      <c r="AB34" s="688"/>
      <c r="AC34" s="688"/>
      <c r="AD34" s="689">
        <v>470</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1291506</v>
      </c>
      <c r="CS34" s="686"/>
      <c r="CT34" s="686"/>
      <c r="CU34" s="686"/>
      <c r="CV34" s="686"/>
      <c r="CW34" s="686"/>
      <c r="CX34" s="686"/>
      <c r="CY34" s="687"/>
      <c r="CZ34" s="690">
        <v>12.2</v>
      </c>
      <c r="DA34" s="720"/>
      <c r="DB34" s="720"/>
      <c r="DC34" s="724"/>
      <c r="DD34" s="694">
        <v>943427</v>
      </c>
      <c r="DE34" s="686"/>
      <c r="DF34" s="686"/>
      <c r="DG34" s="686"/>
      <c r="DH34" s="686"/>
      <c r="DI34" s="686"/>
      <c r="DJ34" s="686"/>
      <c r="DK34" s="687"/>
      <c r="DL34" s="694">
        <v>808847</v>
      </c>
      <c r="DM34" s="686"/>
      <c r="DN34" s="686"/>
      <c r="DO34" s="686"/>
      <c r="DP34" s="686"/>
      <c r="DQ34" s="686"/>
      <c r="DR34" s="686"/>
      <c r="DS34" s="686"/>
      <c r="DT34" s="686"/>
      <c r="DU34" s="686"/>
      <c r="DV34" s="687"/>
      <c r="DW34" s="690">
        <v>15</v>
      </c>
      <c r="DX34" s="720"/>
      <c r="DY34" s="720"/>
      <c r="DZ34" s="720"/>
      <c r="EA34" s="720"/>
      <c r="EB34" s="720"/>
      <c r="EC34" s="721"/>
    </row>
    <row r="35" spans="2:133" ht="11.25" customHeight="1" x14ac:dyDescent="0.25">
      <c r="B35" s="682" t="s">
        <v>325</v>
      </c>
      <c r="C35" s="683"/>
      <c r="D35" s="683"/>
      <c r="E35" s="683"/>
      <c r="F35" s="683"/>
      <c r="G35" s="683"/>
      <c r="H35" s="683"/>
      <c r="I35" s="683"/>
      <c r="J35" s="683"/>
      <c r="K35" s="683"/>
      <c r="L35" s="683"/>
      <c r="M35" s="683"/>
      <c r="N35" s="683"/>
      <c r="O35" s="683"/>
      <c r="P35" s="683"/>
      <c r="Q35" s="684"/>
      <c r="R35" s="685">
        <v>133321</v>
      </c>
      <c r="S35" s="686"/>
      <c r="T35" s="686"/>
      <c r="U35" s="686"/>
      <c r="V35" s="686"/>
      <c r="W35" s="686"/>
      <c r="X35" s="686"/>
      <c r="Y35" s="687"/>
      <c r="Z35" s="688">
        <v>1.2</v>
      </c>
      <c r="AA35" s="688"/>
      <c r="AB35" s="688"/>
      <c r="AC35" s="688"/>
      <c r="AD35" s="689" t="s">
        <v>130</v>
      </c>
      <c r="AE35" s="689"/>
      <c r="AF35" s="689"/>
      <c r="AG35" s="689"/>
      <c r="AH35" s="689"/>
      <c r="AI35" s="689"/>
      <c r="AJ35" s="689"/>
      <c r="AK35" s="689"/>
      <c r="AL35" s="690" t="s">
        <v>236</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59799</v>
      </c>
      <c r="CS35" s="722"/>
      <c r="CT35" s="722"/>
      <c r="CU35" s="722"/>
      <c r="CV35" s="722"/>
      <c r="CW35" s="722"/>
      <c r="CX35" s="722"/>
      <c r="CY35" s="723"/>
      <c r="CZ35" s="690">
        <v>0.6</v>
      </c>
      <c r="DA35" s="720"/>
      <c r="DB35" s="720"/>
      <c r="DC35" s="724"/>
      <c r="DD35" s="694">
        <v>54085</v>
      </c>
      <c r="DE35" s="722"/>
      <c r="DF35" s="722"/>
      <c r="DG35" s="722"/>
      <c r="DH35" s="722"/>
      <c r="DI35" s="722"/>
      <c r="DJ35" s="722"/>
      <c r="DK35" s="723"/>
      <c r="DL35" s="694">
        <v>49515</v>
      </c>
      <c r="DM35" s="722"/>
      <c r="DN35" s="722"/>
      <c r="DO35" s="722"/>
      <c r="DP35" s="722"/>
      <c r="DQ35" s="722"/>
      <c r="DR35" s="722"/>
      <c r="DS35" s="722"/>
      <c r="DT35" s="722"/>
      <c r="DU35" s="722"/>
      <c r="DV35" s="723"/>
      <c r="DW35" s="690">
        <v>0.9</v>
      </c>
      <c r="DX35" s="720"/>
      <c r="DY35" s="720"/>
      <c r="DZ35" s="720"/>
      <c r="EA35" s="720"/>
      <c r="EB35" s="720"/>
      <c r="EC35" s="721"/>
    </row>
    <row r="36" spans="2:133" ht="11.25" customHeight="1" x14ac:dyDescent="0.25">
      <c r="B36" s="682" t="s">
        <v>329</v>
      </c>
      <c r="C36" s="683"/>
      <c r="D36" s="683"/>
      <c r="E36" s="683"/>
      <c r="F36" s="683"/>
      <c r="G36" s="683"/>
      <c r="H36" s="683"/>
      <c r="I36" s="683"/>
      <c r="J36" s="683"/>
      <c r="K36" s="683"/>
      <c r="L36" s="683"/>
      <c r="M36" s="683"/>
      <c r="N36" s="683"/>
      <c r="O36" s="683"/>
      <c r="P36" s="683"/>
      <c r="Q36" s="684"/>
      <c r="R36" s="685">
        <v>468684</v>
      </c>
      <c r="S36" s="686"/>
      <c r="T36" s="686"/>
      <c r="U36" s="686"/>
      <c r="V36" s="686"/>
      <c r="W36" s="686"/>
      <c r="X36" s="686"/>
      <c r="Y36" s="687"/>
      <c r="Z36" s="688">
        <v>4.3</v>
      </c>
      <c r="AA36" s="688"/>
      <c r="AB36" s="688"/>
      <c r="AC36" s="688"/>
      <c r="AD36" s="689" t="s">
        <v>130</v>
      </c>
      <c r="AE36" s="689"/>
      <c r="AF36" s="689"/>
      <c r="AG36" s="689"/>
      <c r="AH36" s="689"/>
      <c r="AI36" s="689"/>
      <c r="AJ36" s="689"/>
      <c r="AK36" s="689"/>
      <c r="AL36" s="690" t="s">
        <v>130</v>
      </c>
      <c r="AM36" s="691"/>
      <c r="AN36" s="691"/>
      <c r="AO36" s="692"/>
      <c r="AP36" s="235"/>
      <c r="AQ36" s="759" t="s">
        <v>330</v>
      </c>
      <c r="AR36" s="760"/>
      <c r="AS36" s="760"/>
      <c r="AT36" s="760"/>
      <c r="AU36" s="760"/>
      <c r="AV36" s="760"/>
      <c r="AW36" s="760"/>
      <c r="AX36" s="760"/>
      <c r="AY36" s="761"/>
      <c r="AZ36" s="674">
        <v>859764</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52021</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3717063</v>
      </c>
      <c r="CS36" s="686"/>
      <c r="CT36" s="686"/>
      <c r="CU36" s="686"/>
      <c r="CV36" s="686"/>
      <c r="CW36" s="686"/>
      <c r="CX36" s="686"/>
      <c r="CY36" s="687"/>
      <c r="CZ36" s="690">
        <v>35.200000000000003</v>
      </c>
      <c r="DA36" s="720"/>
      <c r="DB36" s="720"/>
      <c r="DC36" s="724"/>
      <c r="DD36" s="694">
        <v>1315395</v>
      </c>
      <c r="DE36" s="686"/>
      <c r="DF36" s="686"/>
      <c r="DG36" s="686"/>
      <c r="DH36" s="686"/>
      <c r="DI36" s="686"/>
      <c r="DJ36" s="686"/>
      <c r="DK36" s="687"/>
      <c r="DL36" s="694">
        <v>827806</v>
      </c>
      <c r="DM36" s="686"/>
      <c r="DN36" s="686"/>
      <c r="DO36" s="686"/>
      <c r="DP36" s="686"/>
      <c r="DQ36" s="686"/>
      <c r="DR36" s="686"/>
      <c r="DS36" s="686"/>
      <c r="DT36" s="686"/>
      <c r="DU36" s="686"/>
      <c r="DV36" s="687"/>
      <c r="DW36" s="690">
        <v>15.3</v>
      </c>
      <c r="DX36" s="720"/>
      <c r="DY36" s="720"/>
      <c r="DZ36" s="720"/>
      <c r="EA36" s="720"/>
      <c r="EB36" s="720"/>
      <c r="EC36" s="721"/>
    </row>
    <row r="37" spans="2:133" ht="11.25" customHeight="1" x14ac:dyDescent="0.25">
      <c r="B37" s="682" t="s">
        <v>333</v>
      </c>
      <c r="C37" s="683"/>
      <c r="D37" s="683"/>
      <c r="E37" s="683"/>
      <c r="F37" s="683"/>
      <c r="G37" s="683"/>
      <c r="H37" s="683"/>
      <c r="I37" s="683"/>
      <c r="J37" s="683"/>
      <c r="K37" s="683"/>
      <c r="L37" s="683"/>
      <c r="M37" s="683"/>
      <c r="N37" s="683"/>
      <c r="O37" s="683"/>
      <c r="P37" s="683"/>
      <c r="Q37" s="684"/>
      <c r="R37" s="685">
        <v>319430</v>
      </c>
      <c r="S37" s="686"/>
      <c r="T37" s="686"/>
      <c r="U37" s="686"/>
      <c r="V37" s="686"/>
      <c r="W37" s="686"/>
      <c r="X37" s="686"/>
      <c r="Y37" s="687"/>
      <c r="Z37" s="688">
        <v>2.9</v>
      </c>
      <c r="AA37" s="688"/>
      <c r="AB37" s="688"/>
      <c r="AC37" s="688"/>
      <c r="AD37" s="689" t="s">
        <v>149</v>
      </c>
      <c r="AE37" s="689"/>
      <c r="AF37" s="689"/>
      <c r="AG37" s="689"/>
      <c r="AH37" s="689"/>
      <c r="AI37" s="689"/>
      <c r="AJ37" s="689"/>
      <c r="AK37" s="689"/>
      <c r="AL37" s="690" t="s">
        <v>130</v>
      </c>
      <c r="AM37" s="691"/>
      <c r="AN37" s="691"/>
      <c r="AO37" s="692"/>
      <c r="AQ37" s="763" t="s">
        <v>334</v>
      </c>
      <c r="AR37" s="764"/>
      <c r="AS37" s="764"/>
      <c r="AT37" s="764"/>
      <c r="AU37" s="764"/>
      <c r="AV37" s="764"/>
      <c r="AW37" s="764"/>
      <c r="AX37" s="764"/>
      <c r="AY37" s="765"/>
      <c r="AZ37" s="685">
        <v>24756</v>
      </c>
      <c r="BA37" s="686"/>
      <c r="BB37" s="686"/>
      <c r="BC37" s="686"/>
      <c r="BD37" s="722"/>
      <c r="BE37" s="722"/>
      <c r="BF37" s="752"/>
      <c r="BG37" s="700" t="s">
        <v>335</v>
      </c>
      <c r="BH37" s="701"/>
      <c r="BI37" s="701"/>
      <c r="BJ37" s="701"/>
      <c r="BK37" s="701"/>
      <c r="BL37" s="701"/>
      <c r="BM37" s="701"/>
      <c r="BN37" s="701"/>
      <c r="BO37" s="701"/>
      <c r="BP37" s="701"/>
      <c r="BQ37" s="701"/>
      <c r="BR37" s="701"/>
      <c r="BS37" s="701"/>
      <c r="BT37" s="701"/>
      <c r="BU37" s="702"/>
      <c r="BV37" s="685">
        <v>52021</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1037232</v>
      </c>
      <c r="CS37" s="722"/>
      <c r="CT37" s="722"/>
      <c r="CU37" s="722"/>
      <c r="CV37" s="722"/>
      <c r="CW37" s="722"/>
      <c r="CX37" s="722"/>
      <c r="CY37" s="723"/>
      <c r="CZ37" s="690">
        <v>9.8000000000000007</v>
      </c>
      <c r="DA37" s="720"/>
      <c r="DB37" s="720"/>
      <c r="DC37" s="724"/>
      <c r="DD37" s="694">
        <v>937232</v>
      </c>
      <c r="DE37" s="722"/>
      <c r="DF37" s="722"/>
      <c r="DG37" s="722"/>
      <c r="DH37" s="722"/>
      <c r="DI37" s="722"/>
      <c r="DJ37" s="722"/>
      <c r="DK37" s="723"/>
      <c r="DL37" s="694">
        <v>572407</v>
      </c>
      <c r="DM37" s="722"/>
      <c r="DN37" s="722"/>
      <c r="DO37" s="722"/>
      <c r="DP37" s="722"/>
      <c r="DQ37" s="722"/>
      <c r="DR37" s="722"/>
      <c r="DS37" s="722"/>
      <c r="DT37" s="722"/>
      <c r="DU37" s="722"/>
      <c r="DV37" s="723"/>
      <c r="DW37" s="690">
        <v>10.6</v>
      </c>
      <c r="DX37" s="720"/>
      <c r="DY37" s="720"/>
      <c r="DZ37" s="720"/>
      <c r="EA37" s="720"/>
      <c r="EB37" s="720"/>
      <c r="EC37" s="721"/>
    </row>
    <row r="38" spans="2:133" ht="11.25" customHeight="1" x14ac:dyDescent="0.25">
      <c r="B38" s="682" t="s">
        <v>337</v>
      </c>
      <c r="C38" s="683"/>
      <c r="D38" s="683"/>
      <c r="E38" s="683"/>
      <c r="F38" s="683"/>
      <c r="G38" s="683"/>
      <c r="H38" s="683"/>
      <c r="I38" s="683"/>
      <c r="J38" s="683"/>
      <c r="K38" s="683"/>
      <c r="L38" s="683"/>
      <c r="M38" s="683"/>
      <c r="N38" s="683"/>
      <c r="O38" s="683"/>
      <c r="P38" s="683"/>
      <c r="Q38" s="684"/>
      <c r="R38" s="685">
        <v>236107</v>
      </c>
      <c r="S38" s="686"/>
      <c r="T38" s="686"/>
      <c r="U38" s="686"/>
      <c r="V38" s="686"/>
      <c r="W38" s="686"/>
      <c r="X38" s="686"/>
      <c r="Y38" s="687"/>
      <c r="Z38" s="688">
        <v>2.2000000000000002</v>
      </c>
      <c r="AA38" s="688"/>
      <c r="AB38" s="688"/>
      <c r="AC38" s="688"/>
      <c r="AD38" s="689">
        <v>1295</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3150</v>
      </c>
      <c r="BA38" s="686"/>
      <c r="BB38" s="686"/>
      <c r="BC38" s="686"/>
      <c r="BD38" s="722"/>
      <c r="BE38" s="722"/>
      <c r="BF38" s="752"/>
      <c r="BG38" s="700" t="s">
        <v>339</v>
      </c>
      <c r="BH38" s="701"/>
      <c r="BI38" s="701"/>
      <c r="BJ38" s="701"/>
      <c r="BK38" s="701"/>
      <c r="BL38" s="701"/>
      <c r="BM38" s="701"/>
      <c r="BN38" s="701"/>
      <c r="BO38" s="701"/>
      <c r="BP38" s="701"/>
      <c r="BQ38" s="701"/>
      <c r="BR38" s="701"/>
      <c r="BS38" s="701"/>
      <c r="BT38" s="701"/>
      <c r="BU38" s="702"/>
      <c r="BV38" s="685">
        <v>2990</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856614</v>
      </c>
      <c r="CS38" s="686"/>
      <c r="CT38" s="686"/>
      <c r="CU38" s="686"/>
      <c r="CV38" s="686"/>
      <c r="CW38" s="686"/>
      <c r="CX38" s="686"/>
      <c r="CY38" s="687"/>
      <c r="CZ38" s="690">
        <v>8.1</v>
      </c>
      <c r="DA38" s="720"/>
      <c r="DB38" s="720"/>
      <c r="DC38" s="724"/>
      <c r="DD38" s="694">
        <v>712470</v>
      </c>
      <c r="DE38" s="686"/>
      <c r="DF38" s="686"/>
      <c r="DG38" s="686"/>
      <c r="DH38" s="686"/>
      <c r="DI38" s="686"/>
      <c r="DJ38" s="686"/>
      <c r="DK38" s="687"/>
      <c r="DL38" s="694">
        <v>709566</v>
      </c>
      <c r="DM38" s="686"/>
      <c r="DN38" s="686"/>
      <c r="DO38" s="686"/>
      <c r="DP38" s="686"/>
      <c r="DQ38" s="686"/>
      <c r="DR38" s="686"/>
      <c r="DS38" s="686"/>
      <c r="DT38" s="686"/>
      <c r="DU38" s="686"/>
      <c r="DV38" s="687"/>
      <c r="DW38" s="690">
        <v>13.1</v>
      </c>
      <c r="DX38" s="720"/>
      <c r="DY38" s="720"/>
      <c r="DZ38" s="720"/>
      <c r="EA38" s="720"/>
      <c r="EB38" s="720"/>
      <c r="EC38" s="721"/>
    </row>
    <row r="39" spans="2:133" ht="11.25" customHeight="1" x14ac:dyDescent="0.25">
      <c r="B39" s="682" t="s">
        <v>341</v>
      </c>
      <c r="C39" s="683"/>
      <c r="D39" s="683"/>
      <c r="E39" s="683"/>
      <c r="F39" s="683"/>
      <c r="G39" s="683"/>
      <c r="H39" s="683"/>
      <c r="I39" s="683"/>
      <c r="J39" s="683"/>
      <c r="K39" s="683"/>
      <c r="L39" s="683"/>
      <c r="M39" s="683"/>
      <c r="N39" s="683"/>
      <c r="O39" s="683"/>
      <c r="P39" s="683"/>
      <c r="Q39" s="684"/>
      <c r="R39" s="685">
        <v>578800</v>
      </c>
      <c r="S39" s="686"/>
      <c r="T39" s="686"/>
      <c r="U39" s="686"/>
      <c r="V39" s="686"/>
      <c r="W39" s="686"/>
      <c r="X39" s="686"/>
      <c r="Y39" s="687"/>
      <c r="Z39" s="688">
        <v>5.3</v>
      </c>
      <c r="AA39" s="688"/>
      <c r="AB39" s="688"/>
      <c r="AC39" s="688"/>
      <c r="AD39" s="689" t="s">
        <v>130</v>
      </c>
      <c r="AE39" s="689"/>
      <c r="AF39" s="689"/>
      <c r="AG39" s="689"/>
      <c r="AH39" s="689"/>
      <c r="AI39" s="689"/>
      <c r="AJ39" s="689"/>
      <c r="AK39" s="689"/>
      <c r="AL39" s="690" t="s">
        <v>130</v>
      </c>
      <c r="AM39" s="691"/>
      <c r="AN39" s="691"/>
      <c r="AO39" s="692"/>
      <c r="AQ39" s="763" t="s">
        <v>342</v>
      </c>
      <c r="AR39" s="764"/>
      <c r="AS39" s="764"/>
      <c r="AT39" s="764"/>
      <c r="AU39" s="764"/>
      <c r="AV39" s="764"/>
      <c r="AW39" s="764"/>
      <c r="AX39" s="764"/>
      <c r="AY39" s="765"/>
      <c r="AZ39" s="685" t="s">
        <v>130</v>
      </c>
      <c r="BA39" s="686"/>
      <c r="BB39" s="686"/>
      <c r="BC39" s="686"/>
      <c r="BD39" s="722"/>
      <c r="BE39" s="722"/>
      <c r="BF39" s="752"/>
      <c r="BG39" s="700" t="s">
        <v>343</v>
      </c>
      <c r="BH39" s="701"/>
      <c r="BI39" s="701"/>
      <c r="BJ39" s="701"/>
      <c r="BK39" s="701"/>
      <c r="BL39" s="701"/>
      <c r="BM39" s="701"/>
      <c r="BN39" s="701"/>
      <c r="BO39" s="701"/>
      <c r="BP39" s="701"/>
      <c r="BQ39" s="701"/>
      <c r="BR39" s="701"/>
      <c r="BS39" s="701"/>
      <c r="BT39" s="701"/>
      <c r="BU39" s="702"/>
      <c r="BV39" s="685">
        <v>4910</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656353</v>
      </c>
      <c r="CS39" s="722"/>
      <c r="CT39" s="722"/>
      <c r="CU39" s="722"/>
      <c r="CV39" s="722"/>
      <c r="CW39" s="722"/>
      <c r="CX39" s="722"/>
      <c r="CY39" s="723"/>
      <c r="CZ39" s="690">
        <v>6.2</v>
      </c>
      <c r="DA39" s="720"/>
      <c r="DB39" s="720"/>
      <c r="DC39" s="724"/>
      <c r="DD39" s="694">
        <v>465939</v>
      </c>
      <c r="DE39" s="722"/>
      <c r="DF39" s="722"/>
      <c r="DG39" s="722"/>
      <c r="DH39" s="722"/>
      <c r="DI39" s="722"/>
      <c r="DJ39" s="722"/>
      <c r="DK39" s="723"/>
      <c r="DL39" s="694" t="s">
        <v>130</v>
      </c>
      <c r="DM39" s="722"/>
      <c r="DN39" s="722"/>
      <c r="DO39" s="722"/>
      <c r="DP39" s="722"/>
      <c r="DQ39" s="722"/>
      <c r="DR39" s="722"/>
      <c r="DS39" s="722"/>
      <c r="DT39" s="722"/>
      <c r="DU39" s="722"/>
      <c r="DV39" s="723"/>
      <c r="DW39" s="690" t="s">
        <v>236</v>
      </c>
      <c r="DX39" s="720"/>
      <c r="DY39" s="720"/>
      <c r="DZ39" s="720"/>
      <c r="EA39" s="720"/>
      <c r="EB39" s="720"/>
      <c r="EC39" s="721"/>
    </row>
    <row r="40" spans="2:133" ht="11.25" customHeight="1" x14ac:dyDescent="0.25">
      <c r="B40" s="682" t="s">
        <v>345</v>
      </c>
      <c r="C40" s="683"/>
      <c r="D40" s="683"/>
      <c r="E40" s="683"/>
      <c r="F40" s="683"/>
      <c r="G40" s="683"/>
      <c r="H40" s="683"/>
      <c r="I40" s="683"/>
      <c r="J40" s="683"/>
      <c r="K40" s="683"/>
      <c r="L40" s="683"/>
      <c r="M40" s="683"/>
      <c r="N40" s="683"/>
      <c r="O40" s="683"/>
      <c r="P40" s="683"/>
      <c r="Q40" s="684"/>
      <c r="R40" s="685" t="s">
        <v>236</v>
      </c>
      <c r="S40" s="686"/>
      <c r="T40" s="686"/>
      <c r="U40" s="686"/>
      <c r="V40" s="686"/>
      <c r="W40" s="686"/>
      <c r="X40" s="686"/>
      <c r="Y40" s="687"/>
      <c r="Z40" s="688" t="s">
        <v>130</v>
      </c>
      <c r="AA40" s="688"/>
      <c r="AB40" s="688"/>
      <c r="AC40" s="688"/>
      <c r="AD40" s="689" t="s">
        <v>130</v>
      </c>
      <c r="AE40" s="689"/>
      <c r="AF40" s="689"/>
      <c r="AG40" s="689"/>
      <c r="AH40" s="689"/>
      <c r="AI40" s="689"/>
      <c r="AJ40" s="689"/>
      <c r="AK40" s="689"/>
      <c r="AL40" s="690" t="s">
        <v>149</v>
      </c>
      <c r="AM40" s="691"/>
      <c r="AN40" s="691"/>
      <c r="AO40" s="692"/>
      <c r="AQ40" s="763" t="s">
        <v>346</v>
      </c>
      <c r="AR40" s="764"/>
      <c r="AS40" s="764"/>
      <c r="AT40" s="764"/>
      <c r="AU40" s="764"/>
      <c r="AV40" s="764"/>
      <c r="AW40" s="764"/>
      <c r="AX40" s="764"/>
      <c r="AY40" s="765"/>
      <c r="AZ40" s="685" t="s">
        <v>236</v>
      </c>
      <c r="BA40" s="686"/>
      <c r="BB40" s="686"/>
      <c r="BC40" s="686"/>
      <c r="BD40" s="722"/>
      <c r="BE40" s="722"/>
      <c r="BF40" s="752"/>
      <c r="BG40" s="772" t="s">
        <v>347</v>
      </c>
      <c r="BH40" s="773"/>
      <c r="BI40" s="773"/>
      <c r="BJ40" s="773"/>
      <c r="BK40" s="773"/>
      <c r="BL40" s="236"/>
      <c r="BM40" s="701" t="s">
        <v>348</v>
      </c>
      <c r="BN40" s="701"/>
      <c r="BO40" s="701"/>
      <c r="BP40" s="701"/>
      <c r="BQ40" s="701"/>
      <c r="BR40" s="701"/>
      <c r="BS40" s="701"/>
      <c r="BT40" s="701"/>
      <c r="BU40" s="702"/>
      <c r="BV40" s="685">
        <v>103</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20000</v>
      </c>
      <c r="CS40" s="686"/>
      <c r="CT40" s="686"/>
      <c r="CU40" s="686"/>
      <c r="CV40" s="686"/>
      <c r="CW40" s="686"/>
      <c r="CX40" s="686"/>
      <c r="CY40" s="687"/>
      <c r="CZ40" s="690">
        <v>0.2</v>
      </c>
      <c r="DA40" s="720"/>
      <c r="DB40" s="720"/>
      <c r="DC40" s="724"/>
      <c r="DD40" s="694" t="s">
        <v>130</v>
      </c>
      <c r="DE40" s="686"/>
      <c r="DF40" s="686"/>
      <c r="DG40" s="686"/>
      <c r="DH40" s="686"/>
      <c r="DI40" s="686"/>
      <c r="DJ40" s="686"/>
      <c r="DK40" s="687"/>
      <c r="DL40" s="694" t="s">
        <v>130</v>
      </c>
      <c r="DM40" s="686"/>
      <c r="DN40" s="686"/>
      <c r="DO40" s="686"/>
      <c r="DP40" s="686"/>
      <c r="DQ40" s="686"/>
      <c r="DR40" s="686"/>
      <c r="DS40" s="686"/>
      <c r="DT40" s="686"/>
      <c r="DU40" s="686"/>
      <c r="DV40" s="687"/>
      <c r="DW40" s="690" t="s">
        <v>130</v>
      </c>
      <c r="DX40" s="720"/>
      <c r="DY40" s="720"/>
      <c r="DZ40" s="720"/>
      <c r="EA40" s="720"/>
      <c r="EB40" s="720"/>
      <c r="EC40" s="721"/>
    </row>
    <row r="41" spans="2:133" ht="11.25" customHeight="1" x14ac:dyDescent="0.25">
      <c r="B41" s="682" t="s">
        <v>350</v>
      </c>
      <c r="C41" s="683"/>
      <c r="D41" s="683"/>
      <c r="E41" s="683"/>
      <c r="F41" s="683"/>
      <c r="G41" s="683"/>
      <c r="H41" s="683"/>
      <c r="I41" s="683"/>
      <c r="J41" s="683"/>
      <c r="K41" s="683"/>
      <c r="L41" s="683"/>
      <c r="M41" s="683"/>
      <c r="N41" s="683"/>
      <c r="O41" s="683"/>
      <c r="P41" s="683"/>
      <c r="Q41" s="684"/>
      <c r="R41" s="685" t="s">
        <v>149</v>
      </c>
      <c r="S41" s="686"/>
      <c r="T41" s="686"/>
      <c r="U41" s="686"/>
      <c r="V41" s="686"/>
      <c r="W41" s="686"/>
      <c r="X41" s="686"/>
      <c r="Y41" s="687"/>
      <c r="Z41" s="688" t="s">
        <v>236</v>
      </c>
      <c r="AA41" s="688"/>
      <c r="AB41" s="688"/>
      <c r="AC41" s="688"/>
      <c r="AD41" s="689" t="s">
        <v>236</v>
      </c>
      <c r="AE41" s="689"/>
      <c r="AF41" s="689"/>
      <c r="AG41" s="689"/>
      <c r="AH41" s="689"/>
      <c r="AI41" s="689"/>
      <c r="AJ41" s="689"/>
      <c r="AK41" s="689"/>
      <c r="AL41" s="690" t="s">
        <v>149</v>
      </c>
      <c r="AM41" s="691"/>
      <c r="AN41" s="691"/>
      <c r="AO41" s="692"/>
      <c r="AQ41" s="763" t="s">
        <v>351</v>
      </c>
      <c r="AR41" s="764"/>
      <c r="AS41" s="764"/>
      <c r="AT41" s="764"/>
      <c r="AU41" s="764"/>
      <c r="AV41" s="764"/>
      <c r="AW41" s="764"/>
      <c r="AX41" s="764"/>
      <c r="AY41" s="765"/>
      <c r="AZ41" s="685">
        <v>175979</v>
      </c>
      <c r="BA41" s="686"/>
      <c r="BB41" s="686"/>
      <c r="BC41" s="686"/>
      <c r="BD41" s="722"/>
      <c r="BE41" s="722"/>
      <c r="BF41" s="752"/>
      <c r="BG41" s="772"/>
      <c r="BH41" s="773"/>
      <c r="BI41" s="773"/>
      <c r="BJ41" s="773"/>
      <c r="BK41" s="773"/>
      <c r="BL41" s="236"/>
      <c r="BM41" s="701" t="s">
        <v>352</v>
      </c>
      <c r="BN41" s="701"/>
      <c r="BO41" s="701"/>
      <c r="BP41" s="701"/>
      <c r="BQ41" s="701"/>
      <c r="BR41" s="701"/>
      <c r="BS41" s="701"/>
      <c r="BT41" s="701"/>
      <c r="BU41" s="702"/>
      <c r="BV41" s="685">
        <v>2</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236</v>
      </c>
      <c r="CS41" s="722"/>
      <c r="CT41" s="722"/>
      <c r="CU41" s="722"/>
      <c r="CV41" s="722"/>
      <c r="CW41" s="722"/>
      <c r="CX41" s="722"/>
      <c r="CY41" s="723"/>
      <c r="CZ41" s="690" t="s">
        <v>130</v>
      </c>
      <c r="DA41" s="720"/>
      <c r="DB41" s="720"/>
      <c r="DC41" s="724"/>
      <c r="DD41" s="694" t="s">
        <v>149</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5">
      <c r="B42" s="682" t="s">
        <v>354</v>
      </c>
      <c r="C42" s="683"/>
      <c r="D42" s="683"/>
      <c r="E42" s="683"/>
      <c r="F42" s="683"/>
      <c r="G42" s="683"/>
      <c r="H42" s="683"/>
      <c r="I42" s="683"/>
      <c r="J42" s="683"/>
      <c r="K42" s="683"/>
      <c r="L42" s="683"/>
      <c r="M42" s="683"/>
      <c r="N42" s="683"/>
      <c r="O42" s="683"/>
      <c r="P42" s="683"/>
      <c r="Q42" s="684"/>
      <c r="R42" s="685">
        <v>356400</v>
      </c>
      <c r="S42" s="686"/>
      <c r="T42" s="686"/>
      <c r="U42" s="686"/>
      <c r="V42" s="686"/>
      <c r="W42" s="686"/>
      <c r="X42" s="686"/>
      <c r="Y42" s="687"/>
      <c r="Z42" s="688">
        <v>3.3</v>
      </c>
      <c r="AA42" s="688"/>
      <c r="AB42" s="688"/>
      <c r="AC42" s="688"/>
      <c r="AD42" s="689" t="s">
        <v>236</v>
      </c>
      <c r="AE42" s="689"/>
      <c r="AF42" s="689"/>
      <c r="AG42" s="689"/>
      <c r="AH42" s="689"/>
      <c r="AI42" s="689"/>
      <c r="AJ42" s="689"/>
      <c r="AK42" s="689"/>
      <c r="AL42" s="690" t="s">
        <v>130</v>
      </c>
      <c r="AM42" s="691"/>
      <c r="AN42" s="691"/>
      <c r="AO42" s="692"/>
      <c r="AQ42" s="784" t="s">
        <v>355</v>
      </c>
      <c r="AR42" s="785"/>
      <c r="AS42" s="785"/>
      <c r="AT42" s="785"/>
      <c r="AU42" s="785"/>
      <c r="AV42" s="785"/>
      <c r="AW42" s="785"/>
      <c r="AX42" s="785"/>
      <c r="AY42" s="786"/>
      <c r="AZ42" s="776">
        <v>655879</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292</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757935</v>
      </c>
      <c r="CS42" s="686"/>
      <c r="CT42" s="686"/>
      <c r="CU42" s="686"/>
      <c r="CV42" s="686"/>
      <c r="CW42" s="686"/>
      <c r="CX42" s="686"/>
      <c r="CY42" s="687"/>
      <c r="CZ42" s="690">
        <v>7.2</v>
      </c>
      <c r="DA42" s="691"/>
      <c r="DB42" s="691"/>
      <c r="DC42" s="703"/>
      <c r="DD42" s="694">
        <v>268131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5">
      <c r="B43" s="734" t="s">
        <v>358</v>
      </c>
      <c r="C43" s="735"/>
      <c r="D43" s="735"/>
      <c r="E43" s="735"/>
      <c r="F43" s="735"/>
      <c r="G43" s="735"/>
      <c r="H43" s="735"/>
      <c r="I43" s="735"/>
      <c r="J43" s="735"/>
      <c r="K43" s="735"/>
      <c r="L43" s="735"/>
      <c r="M43" s="735"/>
      <c r="N43" s="735"/>
      <c r="O43" s="735"/>
      <c r="P43" s="735"/>
      <c r="Q43" s="736"/>
      <c r="R43" s="776">
        <v>10934386</v>
      </c>
      <c r="S43" s="777"/>
      <c r="T43" s="777"/>
      <c r="U43" s="777"/>
      <c r="V43" s="777"/>
      <c r="W43" s="777"/>
      <c r="X43" s="777"/>
      <c r="Y43" s="778"/>
      <c r="Z43" s="779">
        <v>100</v>
      </c>
      <c r="AA43" s="779"/>
      <c r="AB43" s="779"/>
      <c r="AC43" s="779"/>
      <c r="AD43" s="780">
        <v>5041702</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t="s">
        <v>236</v>
      </c>
      <c r="CS43" s="722"/>
      <c r="CT43" s="722"/>
      <c r="CU43" s="722"/>
      <c r="CV43" s="722"/>
      <c r="CW43" s="722"/>
      <c r="CX43" s="722"/>
      <c r="CY43" s="723"/>
      <c r="CZ43" s="690" t="s">
        <v>236</v>
      </c>
      <c r="DA43" s="720"/>
      <c r="DB43" s="720"/>
      <c r="DC43" s="724"/>
      <c r="DD43" s="694" t="s">
        <v>130</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360</v>
      </c>
      <c r="CG44" s="683"/>
      <c r="CH44" s="683"/>
      <c r="CI44" s="683"/>
      <c r="CJ44" s="683"/>
      <c r="CK44" s="683"/>
      <c r="CL44" s="683"/>
      <c r="CM44" s="683"/>
      <c r="CN44" s="683"/>
      <c r="CO44" s="683"/>
      <c r="CP44" s="683"/>
      <c r="CQ44" s="684"/>
      <c r="CR44" s="685">
        <v>754367</v>
      </c>
      <c r="CS44" s="686"/>
      <c r="CT44" s="686"/>
      <c r="CU44" s="686"/>
      <c r="CV44" s="686"/>
      <c r="CW44" s="686"/>
      <c r="CX44" s="686"/>
      <c r="CY44" s="687"/>
      <c r="CZ44" s="690">
        <v>7.1</v>
      </c>
      <c r="DA44" s="691"/>
      <c r="DB44" s="691"/>
      <c r="DC44" s="703"/>
      <c r="DD44" s="694">
        <v>266347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286190</v>
      </c>
      <c r="CS45" s="722"/>
      <c r="CT45" s="722"/>
      <c r="CU45" s="722"/>
      <c r="CV45" s="722"/>
      <c r="CW45" s="722"/>
      <c r="CX45" s="722"/>
      <c r="CY45" s="723"/>
      <c r="CZ45" s="690">
        <v>2.7</v>
      </c>
      <c r="DA45" s="720"/>
      <c r="DB45" s="720"/>
      <c r="DC45" s="724"/>
      <c r="DD45" s="694">
        <v>3139</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457617</v>
      </c>
      <c r="CS46" s="686"/>
      <c r="CT46" s="686"/>
      <c r="CU46" s="686"/>
      <c r="CV46" s="686"/>
      <c r="CW46" s="686"/>
      <c r="CX46" s="686"/>
      <c r="CY46" s="687"/>
      <c r="CZ46" s="690">
        <v>4.3</v>
      </c>
      <c r="DA46" s="691"/>
      <c r="DB46" s="691"/>
      <c r="DC46" s="703"/>
      <c r="DD46" s="694">
        <v>263148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3568</v>
      </c>
      <c r="CS47" s="722"/>
      <c r="CT47" s="722"/>
      <c r="CU47" s="722"/>
      <c r="CV47" s="722"/>
      <c r="CW47" s="722"/>
      <c r="CX47" s="722"/>
      <c r="CY47" s="723"/>
      <c r="CZ47" s="690">
        <v>0</v>
      </c>
      <c r="DA47" s="720"/>
      <c r="DB47" s="720"/>
      <c r="DC47" s="724"/>
      <c r="DD47" s="694">
        <v>1784</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ht="10.5" x14ac:dyDescent="0.2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130</v>
      </c>
      <c r="CS48" s="686"/>
      <c r="CT48" s="686"/>
      <c r="CU48" s="686"/>
      <c r="CV48" s="686"/>
      <c r="CW48" s="686"/>
      <c r="CX48" s="686"/>
      <c r="CY48" s="687"/>
      <c r="CZ48" s="690" t="s">
        <v>130</v>
      </c>
      <c r="DA48" s="691"/>
      <c r="DB48" s="691"/>
      <c r="DC48" s="703"/>
      <c r="DD48" s="694" t="s">
        <v>130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368</v>
      </c>
      <c r="CE49" s="735"/>
      <c r="CF49" s="735"/>
      <c r="CG49" s="735"/>
      <c r="CH49" s="735"/>
      <c r="CI49" s="735"/>
      <c r="CJ49" s="735"/>
      <c r="CK49" s="735"/>
      <c r="CL49" s="735"/>
      <c r="CM49" s="735"/>
      <c r="CN49" s="735"/>
      <c r="CO49" s="735"/>
      <c r="CP49" s="735"/>
      <c r="CQ49" s="736"/>
      <c r="CR49" s="776">
        <v>10574647</v>
      </c>
      <c r="CS49" s="756"/>
      <c r="CT49" s="756"/>
      <c r="CU49" s="756"/>
      <c r="CV49" s="756"/>
      <c r="CW49" s="756"/>
      <c r="CX49" s="756"/>
      <c r="CY49" s="787"/>
      <c r="CZ49" s="781">
        <v>100</v>
      </c>
      <c r="DA49" s="788"/>
      <c r="DB49" s="788"/>
      <c r="DC49" s="789"/>
      <c r="DD49" s="790">
        <v>6093762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KeJY8kE1CN8GMrkUHk5BuWpL1ZhpibrMHffKZiFJkAt81Z5yuv48yGF/ndpQBPNwqA6iIDlA5+w9e/qFd6lG4g==" saltValue="sUXSkCe+dCAaO4JxfEILv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2.75" zeroHeight="1" x14ac:dyDescent="0.25"/>
  <cols>
    <col min="1" max="130" width="2.73046875" style="291" customWidth="1"/>
    <col min="131" max="131" width="1.59765625" style="291" customWidth="1"/>
    <col min="132" max="16384" width="9" style="291" hidden="1"/>
  </cols>
  <sheetData>
    <row r="1" spans="1:131" s="249" customFormat="1" ht="11.25" customHeight="1" thickBot="1" x14ac:dyDescent="0.3">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3">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2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3">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3">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5">
      <c r="A7" s="260">
        <v>1</v>
      </c>
      <c r="B7" s="817" t="s">
        <v>391</v>
      </c>
      <c r="C7" s="818"/>
      <c r="D7" s="818"/>
      <c r="E7" s="818"/>
      <c r="F7" s="818"/>
      <c r="G7" s="818"/>
      <c r="H7" s="818"/>
      <c r="I7" s="818"/>
      <c r="J7" s="818"/>
      <c r="K7" s="818"/>
      <c r="L7" s="818"/>
      <c r="M7" s="818"/>
      <c r="N7" s="818"/>
      <c r="O7" s="818"/>
      <c r="P7" s="819"/>
      <c r="Q7" s="820">
        <v>10929</v>
      </c>
      <c r="R7" s="821"/>
      <c r="S7" s="821"/>
      <c r="T7" s="821"/>
      <c r="U7" s="821"/>
      <c r="V7" s="821">
        <v>10569</v>
      </c>
      <c r="W7" s="821"/>
      <c r="X7" s="821"/>
      <c r="Y7" s="821"/>
      <c r="Z7" s="821"/>
      <c r="AA7" s="821">
        <v>360</v>
      </c>
      <c r="AB7" s="821"/>
      <c r="AC7" s="821"/>
      <c r="AD7" s="821"/>
      <c r="AE7" s="822"/>
      <c r="AF7" s="823">
        <v>341</v>
      </c>
      <c r="AG7" s="824"/>
      <c r="AH7" s="824"/>
      <c r="AI7" s="824"/>
      <c r="AJ7" s="825"/>
      <c r="AK7" s="860">
        <v>463</v>
      </c>
      <c r="AL7" s="861"/>
      <c r="AM7" s="861"/>
      <c r="AN7" s="861"/>
      <c r="AO7" s="861"/>
      <c r="AP7" s="861">
        <v>6487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25">
      <c r="A8" s="263">
        <v>2</v>
      </c>
      <c r="B8" s="841" t="s">
        <v>392</v>
      </c>
      <c r="C8" s="842"/>
      <c r="D8" s="842"/>
      <c r="E8" s="842"/>
      <c r="F8" s="842"/>
      <c r="G8" s="842"/>
      <c r="H8" s="842"/>
      <c r="I8" s="842"/>
      <c r="J8" s="842"/>
      <c r="K8" s="842"/>
      <c r="L8" s="842"/>
      <c r="M8" s="842"/>
      <c r="N8" s="842"/>
      <c r="O8" s="842"/>
      <c r="P8" s="843"/>
      <c r="Q8" s="844">
        <v>196</v>
      </c>
      <c r="R8" s="845"/>
      <c r="S8" s="845"/>
      <c r="T8" s="845"/>
      <c r="U8" s="845"/>
      <c r="V8" s="845">
        <v>196</v>
      </c>
      <c r="W8" s="845"/>
      <c r="X8" s="845"/>
      <c r="Y8" s="845"/>
      <c r="Z8" s="845"/>
      <c r="AA8" s="845" t="s">
        <v>571</v>
      </c>
      <c r="AB8" s="845"/>
      <c r="AC8" s="845"/>
      <c r="AD8" s="845"/>
      <c r="AE8" s="846"/>
      <c r="AF8" s="847" t="s">
        <v>130</v>
      </c>
      <c r="AG8" s="848"/>
      <c r="AH8" s="848"/>
      <c r="AI8" s="848"/>
      <c r="AJ8" s="849"/>
      <c r="AK8" s="850" t="s">
        <v>571</v>
      </c>
      <c r="AL8" s="851"/>
      <c r="AM8" s="851"/>
      <c r="AN8" s="851"/>
      <c r="AO8" s="851"/>
      <c r="AP8" s="851" t="s">
        <v>571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3">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3">
      <c r="A23" s="266" t="s">
        <v>394</v>
      </c>
      <c r="B23" s="876" t="s">
        <v>395</v>
      </c>
      <c r="C23" s="877"/>
      <c r="D23" s="877"/>
      <c r="E23" s="877"/>
      <c r="F23" s="877"/>
      <c r="G23" s="877"/>
      <c r="H23" s="877"/>
      <c r="I23" s="877"/>
      <c r="J23" s="877"/>
      <c r="K23" s="877"/>
      <c r="L23" s="877"/>
      <c r="M23" s="877"/>
      <c r="N23" s="877"/>
      <c r="O23" s="877"/>
      <c r="P23" s="878"/>
      <c r="Q23" s="879">
        <v>10934</v>
      </c>
      <c r="R23" s="880"/>
      <c r="S23" s="880"/>
      <c r="T23" s="880"/>
      <c r="U23" s="880"/>
      <c r="V23" s="880">
        <v>10575</v>
      </c>
      <c r="W23" s="880"/>
      <c r="X23" s="880"/>
      <c r="Y23" s="880"/>
      <c r="Z23" s="880"/>
      <c r="AA23" s="880">
        <v>360</v>
      </c>
      <c r="AB23" s="880"/>
      <c r="AC23" s="880"/>
      <c r="AD23" s="880"/>
      <c r="AE23" s="881"/>
      <c r="AF23" s="882">
        <v>341</v>
      </c>
      <c r="AG23" s="880"/>
      <c r="AH23" s="880"/>
      <c r="AI23" s="880"/>
      <c r="AJ23" s="883"/>
      <c r="AK23" s="884"/>
      <c r="AL23" s="885"/>
      <c r="AM23" s="885"/>
      <c r="AN23" s="885"/>
      <c r="AO23" s="885"/>
      <c r="AP23" s="880">
        <v>6487</v>
      </c>
      <c r="AQ23" s="880"/>
      <c r="AR23" s="880"/>
      <c r="AS23" s="880"/>
      <c r="AT23" s="880"/>
      <c r="AU23" s="886"/>
      <c r="AV23" s="886"/>
      <c r="AW23" s="886"/>
      <c r="AX23" s="886"/>
      <c r="AY23" s="887"/>
      <c r="AZ23" s="895" t="s">
        <v>130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3">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5">
      <c r="A26" s="826" t="s">
        <v>374</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3">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5">
      <c r="A28" s="268">
        <v>1</v>
      </c>
      <c r="B28" s="817" t="s">
        <v>406</v>
      </c>
      <c r="C28" s="818"/>
      <c r="D28" s="818"/>
      <c r="E28" s="818"/>
      <c r="F28" s="818"/>
      <c r="G28" s="818"/>
      <c r="H28" s="818"/>
      <c r="I28" s="818"/>
      <c r="J28" s="818"/>
      <c r="K28" s="818"/>
      <c r="L28" s="818"/>
      <c r="M28" s="818"/>
      <c r="N28" s="818"/>
      <c r="O28" s="818"/>
      <c r="P28" s="819"/>
      <c r="Q28" s="908">
        <v>2179</v>
      </c>
      <c r="R28" s="909"/>
      <c r="S28" s="909"/>
      <c r="T28" s="909"/>
      <c r="U28" s="909"/>
      <c r="V28" s="909">
        <v>2127</v>
      </c>
      <c r="W28" s="909"/>
      <c r="X28" s="909"/>
      <c r="Y28" s="909"/>
      <c r="Z28" s="909"/>
      <c r="AA28" s="909">
        <v>52</v>
      </c>
      <c r="AB28" s="909"/>
      <c r="AC28" s="909"/>
      <c r="AD28" s="909"/>
      <c r="AE28" s="910"/>
      <c r="AF28" s="911">
        <v>52</v>
      </c>
      <c r="AG28" s="909"/>
      <c r="AH28" s="909"/>
      <c r="AI28" s="909"/>
      <c r="AJ28" s="912"/>
      <c r="AK28" s="913">
        <v>145</v>
      </c>
      <c r="AL28" s="904"/>
      <c r="AM28" s="904"/>
      <c r="AN28" s="904"/>
      <c r="AO28" s="904"/>
      <c r="AP28" s="904" t="s">
        <v>571</v>
      </c>
      <c r="AQ28" s="904"/>
      <c r="AR28" s="904"/>
      <c r="AS28" s="904"/>
      <c r="AT28" s="904"/>
      <c r="AU28" s="904" t="s">
        <v>571</v>
      </c>
      <c r="AV28" s="904"/>
      <c r="AW28" s="904"/>
      <c r="AX28" s="904"/>
      <c r="AY28" s="904"/>
      <c r="AZ28" s="905" t="s">
        <v>571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5">
      <c r="A29" s="268">
        <v>2</v>
      </c>
      <c r="B29" s="841" t="s">
        <v>407</v>
      </c>
      <c r="C29" s="842"/>
      <c r="D29" s="842"/>
      <c r="E29" s="842"/>
      <c r="F29" s="842"/>
      <c r="G29" s="842"/>
      <c r="H29" s="842"/>
      <c r="I29" s="842"/>
      <c r="J29" s="842"/>
      <c r="K29" s="842"/>
      <c r="L29" s="842"/>
      <c r="M29" s="842"/>
      <c r="N29" s="842"/>
      <c r="O29" s="842"/>
      <c r="P29" s="843"/>
      <c r="Q29" s="844">
        <v>1882</v>
      </c>
      <c r="R29" s="845"/>
      <c r="S29" s="845"/>
      <c r="T29" s="845"/>
      <c r="U29" s="845"/>
      <c r="V29" s="845">
        <v>1748</v>
      </c>
      <c r="W29" s="845"/>
      <c r="X29" s="845"/>
      <c r="Y29" s="845"/>
      <c r="Z29" s="845"/>
      <c r="AA29" s="845">
        <v>134</v>
      </c>
      <c r="AB29" s="845"/>
      <c r="AC29" s="845"/>
      <c r="AD29" s="845"/>
      <c r="AE29" s="846"/>
      <c r="AF29" s="847">
        <v>134</v>
      </c>
      <c r="AG29" s="848"/>
      <c r="AH29" s="848"/>
      <c r="AI29" s="848"/>
      <c r="AJ29" s="849"/>
      <c r="AK29" s="916">
        <v>283</v>
      </c>
      <c r="AL29" s="917"/>
      <c r="AM29" s="917"/>
      <c r="AN29" s="917"/>
      <c r="AO29" s="917"/>
      <c r="AP29" s="917" t="s">
        <v>571</v>
      </c>
      <c r="AQ29" s="917"/>
      <c r="AR29" s="917"/>
      <c r="AS29" s="917"/>
      <c r="AT29" s="917"/>
      <c r="AU29" s="917" t="s">
        <v>571</v>
      </c>
      <c r="AV29" s="917"/>
      <c r="AW29" s="917"/>
      <c r="AX29" s="917"/>
      <c r="AY29" s="917"/>
      <c r="AZ29" s="918" t="s">
        <v>571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5">
      <c r="A30" s="268">
        <v>3</v>
      </c>
      <c r="B30" s="841" t="s">
        <v>408</v>
      </c>
      <c r="C30" s="842"/>
      <c r="D30" s="842"/>
      <c r="E30" s="842"/>
      <c r="F30" s="842"/>
      <c r="G30" s="842"/>
      <c r="H30" s="842"/>
      <c r="I30" s="842"/>
      <c r="J30" s="842"/>
      <c r="K30" s="842"/>
      <c r="L30" s="842"/>
      <c r="M30" s="842"/>
      <c r="N30" s="842"/>
      <c r="O30" s="842"/>
      <c r="P30" s="843"/>
      <c r="Q30" s="844">
        <v>340</v>
      </c>
      <c r="R30" s="845"/>
      <c r="S30" s="845"/>
      <c r="T30" s="845"/>
      <c r="U30" s="845"/>
      <c r="V30" s="845">
        <v>338</v>
      </c>
      <c r="W30" s="845"/>
      <c r="X30" s="845"/>
      <c r="Y30" s="845"/>
      <c r="Z30" s="845"/>
      <c r="AA30" s="845">
        <v>2</v>
      </c>
      <c r="AB30" s="845"/>
      <c r="AC30" s="845"/>
      <c r="AD30" s="845"/>
      <c r="AE30" s="846"/>
      <c r="AF30" s="847">
        <v>2</v>
      </c>
      <c r="AG30" s="848"/>
      <c r="AH30" s="848"/>
      <c r="AI30" s="848"/>
      <c r="AJ30" s="849"/>
      <c r="AK30" s="916">
        <v>73</v>
      </c>
      <c r="AL30" s="917"/>
      <c r="AM30" s="917"/>
      <c r="AN30" s="917"/>
      <c r="AO30" s="917"/>
      <c r="AP30" s="917" t="s">
        <v>571</v>
      </c>
      <c r="AQ30" s="917"/>
      <c r="AR30" s="917"/>
      <c r="AS30" s="917"/>
      <c r="AT30" s="917"/>
      <c r="AU30" s="917" t="s">
        <v>571</v>
      </c>
      <c r="AV30" s="917"/>
      <c r="AW30" s="917"/>
      <c r="AX30" s="917"/>
      <c r="AY30" s="917"/>
      <c r="AZ30" s="918" t="s">
        <v>571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5">
      <c r="A31" s="268">
        <v>4</v>
      </c>
      <c r="B31" s="841" t="s">
        <v>409</v>
      </c>
      <c r="C31" s="842"/>
      <c r="D31" s="842"/>
      <c r="E31" s="842"/>
      <c r="F31" s="842"/>
      <c r="G31" s="842"/>
      <c r="H31" s="842"/>
      <c r="I31" s="842"/>
      <c r="J31" s="842"/>
      <c r="K31" s="842"/>
      <c r="L31" s="842"/>
      <c r="M31" s="842"/>
      <c r="N31" s="842"/>
      <c r="O31" s="842"/>
      <c r="P31" s="843"/>
      <c r="Q31" s="844">
        <v>479</v>
      </c>
      <c r="R31" s="845"/>
      <c r="S31" s="845"/>
      <c r="T31" s="845"/>
      <c r="U31" s="845"/>
      <c r="V31" s="845">
        <v>433</v>
      </c>
      <c r="W31" s="845"/>
      <c r="X31" s="845"/>
      <c r="Y31" s="845"/>
      <c r="Z31" s="845"/>
      <c r="AA31" s="845">
        <v>46</v>
      </c>
      <c r="AB31" s="845"/>
      <c r="AC31" s="845"/>
      <c r="AD31" s="845"/>
      <c r="AE31" s="846"/>
      <c r="AF31" s="847">
        <v>921</v>
      </c>
      <c r="AG31" s="848"/>
      <c r="AH31" s="848"/>
      <c r="AI31" s="848"/>
      <c r="AJ31" s="849"/>
      <c r="AK31" s="916">
        <v>3</v>
      </c>
      <c r="AL31" s="917"/>
      <c r="AM31" s="917"/>
      <c r="AN31" s="917"/>
      <c r="AO31" s="917"/>
      <c r="AP31" s="917">
        <v>209</v>
      </c>
      <c r="AQ31" s="917"/>
      <c r="AR31" s="917"/>
      <c r="AS31" s="917"/>
      <c r="AT31" s="917"/>
      <c r="AU31" s="917">
        <v>1</v>
      </c>
      <c r="AV31" s="917"/>
      <c r="AW31" s="917"/>
      <c r="AX31" s="917"/>
      <c r="AY31" s="917"/>
      <c r="AZ31" s="918" t="s">
        <v>571</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5">
      <c r="A32" s="268">
        <v>5</v>
      </c>
      <c r="B32" s="841" t="s">
        <v>411</v>
      </c>
      <c r="C32" s="842"/>
      <c r="D32" s="842"/>
      <c r="E32" s="842"/>
      <c r="F32" s="842"/>
      <c r="G32" s="842"/>
      <c r="H32" s="842"/>
      <c r="I32" s="842"/>
      <c r="J32" s="842"/>
      <c r="K32" s="842"/>
      <c r="L32" s="842"/>
      <c r="M32" s="842"/>
      <c r="N32" s="842"/>
      <c r="O32" s="842"/>
      <c r="P32" s="843"/>
      <c r="Q32" s="844">
        <v>31</v>
      </c>
      <c r="R32" s="845"/>
      <c r="S32" s="845"/>
      <c r="T32" s="845"/>
      <c r="U32" s="845"/>
      <c r="V32" s="845">
        <v>31</v>
      </c>
      <c r="W32" s="845"/>
      <c r="X32" s="845"/>
      <c r="Y32" s="845"/>
      <c r="Z32" s="845"/>
      <c r="AA32" s="845" t="s">
        <v>571</v>
      </c>
      <c r="AB32" s="845"/>
      <c r="AC32" s="845"/>
      <c r="AD32" s="845"/>
      <c r="AE32" s="846"/>
      <c r="AF32" s="847" t="s">
        <v>130</v>
      </c>
      <c r="AG32" s="848"/>
      <c r="AH32" s="848"/>
      <c r="AI32" s="848"/>
      <c r="AJ32" s="849"/>
      <c r="AK32" s="916">
        <v>25</v>
      </c>
      <c r="AL32" s="917"/>
      <c r="AM32" s="917"/>
      <c r="AN32" s="917"/>
      <c r="AO32" s="917"/>
      <c r="AP32" s="917">
        <v>46</v>
      </c>
      <c r="AQ32" s="917"/>
      <c r="AR32" s="917"/>
      <c r="AS32" s="917"/>
      <c r="AT32" s="917"/>
      <c r="AU32" s="917">
        <v>46</v>
      </c>
      <c r="AV32" s="917"/>
      <c r="AW32" s="917"/>
      <c r="AX32" s="917"/>
      <c r="AY32" s="917"/>
      <c r="AZ32" s="918" t="s">
        <v>588</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3">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3">
      <c r="A63" s="266" t="s">
        <v>394</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1109</v>
      </c>
      <c r="AG63" s="928"/>
      <c r="AH63" s="928"/>
      <c r="AI63" s="928"/>
      <c r="AJ63" s="929"/>
      <c r="AK63" s="930"/>
      <c r="AL63" s="925"/>
      <c r="AM63" s="925"/>
      <c r="AN63" s="925"/>
      <c r="AO63" s="925"/>
      <c r="AP63" s="928">
        <v>255</v>
      </c>
      <c r="AQ63" s="928"/>
      <c r="AR63" s="928"/>
      <c r="AS63" s="928"/>
      <c r="AT63" s="928"/>
      <c r="AU63" s="928">
        <v>47</v>
      </c>
      <c r="AV63" s="928"/>
      <c r="AW63" s="928"/>
      <c r="AX63" s="928"/>
      <c r="AY63" s="928"/>
      <c r="AZ63" s="932"/>
      <c r="BA63" s="932"/>
      <c r="BB63" s="932"/>
      <c r="BC63" s="932"/>
      <c r="BD63" s="932"/>
      <c r="BE63" s="933"/>
      <c r="BF63" s="933"/>
      <c r="BG63" s="933"/>
      <c r="BH63" s="933"/>
      <c r="BI63" s="934"/>
      <c r="BJ63" s="935" t="s">
        <v>130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3">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5">
      <c r="A66" s="826" t="s">
        <v>416</v>
      </c>
      <c r="B66" s="827"/>
      <c r="C66" s="827"/>
      <c r="D66" s="827"/>
      <c r="E66" s="827"/>
      <c r="F66" s="827"/>
      <c r="G66" s="827"/>
      <c r="H66" s="827"/>
      <c r="I66" s="827"/>
      <c r="J66" s="827"/>
      <c r="K66" s="827"/>
      <c r="L66" s="827"/>
      <c r="M66" s="827"/>
      <c r="N66" s="827"/>
      <c r="O66" s="827"/>
      <c r="P66" s="828"/>
      <c r="Q66" s="803" t="s">
        <v>398</v>
      </c>
      <c r="R66" s="804"/>
      <c r="S66" s="804"/>
      <c r="T66" s="804"/>
      <c r="U66" s="805"/>
      <c r="V66" s="803" t="s">
        <v>399</v>
      </c>
      <c r="W66" s="804"/>
      <c r="X66" s="804"/>
      <c r="Y66" s="804"/>
      <c r="Z66" s="805"/>
      <c r="AA66" s="803" t="s">
        <v>400</v>
      </c>
      <c r="AB66" s="804"/>
      <c r="AC66" s="804"/>
      <c r="AD66" s="804"/>
      <c r="AE66" s="805"/>
      <c r="AF66" s="938" t="s">
        <v>401</v>
      </c>
      <c r="AG66" s="899"/>
      <c r="AH66" s="899"/>
      <c r="AI66" s="899"/>
      <c r="AJ66" s="939"/>
      <c r="AK66" s="803" t="s">
        <v>402</v>
      </c>
      <c r="AL66" s="827"/>
      <c r="AM66" s="827"/>
      <c r="AN66" s="827"/>
      <c r="AO66" s="828"/>
      <c r="AP66" s="803" t="s">
        <v>403</v>
      </c>
      <c r="AQ66" s="804"/>
      <c r="AR66" s="804"/>
      <c r="AS66" s="804"/>
      <c r="AT66" s="805"/>
      <c r="AU66" s="803" t="s">
        <v>417</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3">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5">
      <c r="A68" s="260">
        <v>1</v>
      </c>
      <c r="B68" s="955" t="s">
        <v>572</v>
      </c>
      <c r="C68" s="956"/>
      <c r="D68" s="956"/>
      <c r="E68" s="956"/>
      <c r="F68" s="956"/>
      <c r="G68" s="956"/>
      <c r="H68" s="956"/>
      <c r="I68" s="956"/>
      <c r="J68" s="956"/>
      <c r="K68" s="956"/>
      <c r="L68" s="956"/>
      <c r="M68" s="956"/>
      <c r="N68" s="956"/>
      <c r="O68" s="956"/>
      <c r="P68" s="957"/>
      <c r="Q68" s="958">
        <v>7511</v>
      </c>
      <c r="R68" s="952"/>
      <c r="S68" s="952"/>
      <c r="T68" s="952"/>
      <c r="U68" s="952"/>
      <c r="V68" s="952">
        <v>6350</v>
      </c>
      <c r="W68" s="952"/>
      <c r="X68" s="952"/>
      <c r="Y68" s="952"/>
      <c r="Z68" s="952"/>
      <c r="AA68" s="952">
        <v>1161</v>
      </c>
      <c r="AB68" s="952"/>
      <c r="AC68" s="952"/>
      <c r="AD68" s="952"/>
      <c r="AE68" s="952"/>
      <c r="AF68" s="952">
        <v>1161</v>
      </c>
      <c r="AG68" s="952"/>
      <c r="AH68" s="952"/>
      <c r="AI68" s="952"/>
      <c r="AJ68" s="952"/>
      <c r="AK68" s="952" t="s">
        <v>580</v>
      </c>
      <c r="AL68" s="952"/>
      <c r="AM68" s="952"/>
      <c r="AN68" s="952"/>
      <c r="AO68" s="952"/>
      <c r="AP68" s="952" t="s">
        <v>580</v>
      </c>
      <c r="AQ68" s="952"/>
      <c r="AR68" s="952"/>
      <c r="AS68" s="952"/>
      <c r="AT68" s="952"/>
      <c r="AU68" s="952" t="s">
        <v>580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5">
      <c r="A69" s="263">
        <v>2</v>
      </c>
      <c r="B69" s="959" t="s">
        <v>573</v>
      </c>
      <c r="C69" s="960"/>
      <c r="D69" s="960"/>
      <c r="E69" s="960"/>
      <c r="F69" s="960"/>
      <c r="G69" s="960"/>
      <c r="H69" s="960"/>
      <c r="I69" s="960"/>
      <c r="J69" s="960"/>
      <c r="K69" s="960"/>
      <c r="L69" s="960"/>
      <c r="M69" s="960"/>
      <c r="N69" s="960"/>
      <c r="O69" s="960"/>
      <c r="P69" s="961"/>
      <c r="Q69" s="962">
        <v>1316</v>
      </c>
      <c r="R69" s="917"/>
      <c r="S69" s="917"/>
      <c r="T69" s="917"/>
      <c r="U69" s="917"/>
      <c r="V69" s="917">
        <v>1300</v>
      </c>
      <c r="W69" s="917"/>
      <c r="X69" s="917"/>
      <c r="Y69" s="917"/>
      <c r="Z69" s="917"/>
      <c r="AA69" s="917">
        <v>17</v>
      </c>
      <c r="AB69" s="917"/>
      <c r="AC69" s="917"/>
      <c r="AD69" s="917"/>
      <c r="AE69" s="917"/>
      <c r="AF69" s="917">
        <v>17</v>
      </c>
      <c r="AG69" s="917"/>
      <c r="AH69" s="917"/>
      <c r="AI69" s="917"/>
      <c r="AJ69" s="917"/>
      <c r="AK69" s="917" t="s">
        <v>580</v>
      </c>
      <c r="AL69" s="917"/>
      <c r="AM69" s="917"/>
      <c r="AN69" s="917"/>
      <c r="AO69" s="917"/>
      <c r="AP69" s="917">
        <v>17</v>
      </c>
      <c r="AQ69" s="917"/>
      <c r="AR69" s="917"/>
      <c r="AS69" s="917"/>
      <c r="AT69" s="917"/>
      <c r="AU69" s="917">
        <v>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5">
      <c r="A70" s="263">
        <v>3</v>
      </c>
      <c r="B70" s="959" t="s">
        <v>574</v>
      </c>
      <c r="C70" s="960"/>
      <c r="D70" s="960"/>
      <c r="E70" s="960"/>
      <c r="F70" s="960"/>
      <c r="G70" s="960"/>
      <c r="H70" s="960"/>
      <c r="I70" s="960"/>
      <c r="J70" s="960"/>
      <c r="K70" s="960"/>
      <c r="L70" s="960"/>
      <c r="M70" s="960"/>
      <c r="N70" s="960"/>
      <c r="O70" s="960"/>
      <c r="P70" s="961"/>
      <c r="Q70" s="962">
        <v>823</v>
      </c>
      <c r="R70" s="917"/>
      <c r="S70" s="917"/>
      <c r="T70" s="917"/>
      <c r="U70" s="917"/>
      <c r="V70" s="917">
        <v>814</v>
      </c>
      <c r="W70" s="917"/>
      <c r="X70" s="917"/>
      <c r="Y70" s="917"/>
      <c r="Z70" s="917"/>
      <c r="AA70" s="917">
        <v>9</v>
      </c>
      <c r="AB70" s="917"/>
      <c r="AC70" s="917"/>
      <c r="AD70" s="917"/>
      <c r="AE70" s="917"/>
      <c r="AF70" s="917">
        <v>9</v>
      </c>
      <c r="AG70" s="917"/>
      <c r="AH70" s="917"/>
      <c r="AI70" s="917"/>
      <c r="AJ70" s="917"/>
      <c r="AK70" s="917" t="s">
        <v>580</v>
      </c>
      <c r="AL70" s="917"/>
      <c r="AM70" s="917"/>
      <c r="AN70" s="917"/>
      <c r="AO70" s="917"/>
      <c r="AP70" s="917">
        <v>132</v>
      </c>
      <c r="AQ70" s="917"/>
      <c r="AR70" s="917"/>
      <c r="AS70" s="917"/>
      <c r="AT70" s="917"/>
      <c r="AU70" s="917">
        <v>70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5">
      <c r="A71" s="263">
        <v>4</v>
      </c>
      <c r="B71" s="959" t="s">
        <v>575</v>
      </c>
      <c r="C71" s="960"/>
      <c r="D71" s="960"/>
      <c r="E71" s="960"/>
      <c r="F71" s="960"/>
      <c r="G71" s="960"/>
      <c r="H71" s="960"/>
      <c r="I71" s="960"/>
      <c r="J71" s="960"/>
      <c r="K71" s="960"/>
      <c r="L71" s="960"/>
      <c r="M71" s="960"/>
      <c r="N71" s="960"/>
      <c r="O71" s="960"/>
      <c r="P71" s="961"/>
      <c r="Q71" s="962">
        <v>2689</v>
      </c>
      <c r="R71" s="917"/>
      <c r="S71" s="917"/>
      <c r="T71" s="917"/>
      <c r="U71" s="917"/>
      <c r="V71" s="917">
        <v>2653</v>
      </c>
      <c r="W71" s="917"/>
      <c r="X71" s="917"/>
      <c r="Y71" s="917"/>
      <c r="Z71" s="917"/>
      <c r="AA71" s="917">
        <v>36</v>
      </c>
      <c r="AB71" s="917"/>
      <c r="AC71" s="917"/>
      <c r="AD71" s="917"/>
      <c r="AE71" s="917"/>
      <c r="AF71" s="917">
        <v>36</v>
      </c>
      <c r="AG71" s="917"/>
      <c r="AH71" s="917"/>
      <c r="AI71" s="917"/>
      <c r="AJ71" s="917"/>
      <c r="AK71" s="917">
        <v>1</v>
      </c>
      <c r="AL71" s="917"/>
      <c r="AM71" s="917"/>
      <c r="AN71" s="917"/>
      <c r="AO71" s="917"/>
      <c r="AP71" s="917">
        <v>500</v>
      </c>
      <c r="AQ71" s="917"/>
      <c r="AR71" s="917"/>
      <c r="AS71" s="917"/>
      <c r="AT71" s="917"/>
      <c r="AU71" s="917" t="s">
        <v>587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5">
      <c r="A72" s="263">
        <v>5</v>
      </c>
      <c r="B72" s="959" t="s">
        <v>576</v>
      </c>
      <c r="C72" s="960"/>
      <c r="D72" s="960"/>
      <c r="E72" s="960"/>
      <c r="F72" s="960"/>
      <c r="G72" s="960"/>
      <c r="H72" s="960"/>
      <c r="I72" s="960"/>
      <c r="J72" s="960"/>
      <c r="K72" s="960"/>
      <c r="L72" s="960"/>
      <c r="M72" s="960"/>
      <c r="N72" s="960"/>
      <c r="O72" s="960"/>
      <c r="P72" s="961"/>
      <c r="Q72" s="962">
        <v>332</v>
      </c>
      <c r="R72" s="917"/>
      <c r="S72" s="917"/>
      <c r="T72" s="917"/>
      <c r="U72" s="917"/>
      <c r="V72" s="917">
        <v>325</v>
      </c>
      <c r="W72" s="917"/>
      <c r="X72" s="917"/>
      <c r="Y72" s="917"/>
      <c r="Z72" s="917"/>
      <c r="AA72" s="917">
        <v>7</v>
      </c>
      <c r="AB72" s="917"/>
      <c r="AC72" s="917"/>
      <c r="AD72" s="917"/>
      <c r="AE72" s="917"/>
      <c r="AF72" s="917">
        <v>7</v>
      </c>
      <c r="AG72" s="917"/>
      <c r="AH72" s="917"/>
      <c r="AI72" s="917"/>
      <c r="AJ72" s="917"/>
      <c r="AK72" s="917">
        <v>104</v>
      </c>
      <c r="AL72" s="917"/>
      <c r="AM72" s="917"/>
      <c r="AN72" s="917"/>
      <c r="AO72" s="917"/>
      <c r="AP72" s="917">
        <v>477</v>
      </c>
      <c r="AQ72" s="917"/>
      <c r="AR72" s="917"/>
      <c r="AS72" s="917"/>
      <c r="AT72" s="917"/>
      <c r="AU72" s="917">
        <v>24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5">
      <c r="A73" s="263">
        <v>6</v>
      </c>
      <c r="B73" s="959" t="s">
        <v>577</v>
      </c>
      <c r="C73" s="960"/>
      <c r="D73" s="960"/>
      <c r="E73" s="960"/>
      <c r="F73" s="960"/>
      <c r="G73" s="960"/>
      <c r="H73" s="960"/>
      <c r="I73" s="960"/>
      <c r="J73" s="960"/>
      <c r="K73" s="960"/>
      <c r="L73" s="960"/>
      <c r="M73" s="960"/>
      <c r="N73" s="960"/>
      <c r="O73" s="960"/>
      <c r="P73" s="961"/>
      <c r="Q73" s="962">
        <v>1598</v>
      </c>
      <c r="R73" s="917"/>
      <c r="S73" s="917"/>
      <c r="T73" s="917"/>
      <c r="U73" s="917"/>
      <c r="V73" s="917">
        <v>1483</v>
      </c>
      <c r="W73" s="917"/>
      <c r="X73" s="917"/>
      <c r="Y73" s="917"/>
      <c r="Z73" s="917"/>
      <c r="AA73" s="917">
        <v>115</v>
      </c>
      <c r="AB73" s="917"/>
      <c r="AC73" s="917"/>
      <c r="AD73" s="917"/>
      <c r="AE73" s="917"/>
      <c r="AF73" s="917">
        <v>115</v>
      </c>
      <c r="AG73" s="917"/>
      <c r="AH73" s="917"/>
      <c r="AI73" s="917"/>
      <c r="AJ73" s="917"/>
      <c r="AK73" s="917" t="s">
        <v>580</v>
      </c>
      <c r="AL73" s="917"/>
      <c r="AM73" s="917"/>
      <c r="AN73" s="917"/>
      <c r="AO73" s="917"/>
      <c r="AP73" s="917" t="s">
        <v>580</v>
      </c>
      <c r="AQ73" s="917"/>
      <c r="AR73" s="917"/>
      <c r="AS73" s="917"/>
      <c r="AT73" s="917"/>
      <c r="AU73" s="917" t="s">
        <v>580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5">
      <c r="A74" s="263">
        <v>7</v>
      </c>
      <c r="B74" s="959" t="s">
        <v>578</v>
      </c>
      <c r="C74" s="960"/>
      <c r="D74" s="960"/>
      <c r="E74" s="960"/>
      <c r="F74" s="960"/>
      <c r="G74" s="960"/>
      <c r="H74" s="960"/>
      <c r="I74" s="960"/>
      <c r="J74" s="960"/>
      <c r="K74" s="960"/>
      <c r="L74" s="960"/>
      <c r="M74" s="960"/>
      <c r="N74" s="960"/>
      <c r="O74" s="960"/>
      <c r="P74" s="961"/>
      <c r="Q74" s="962">
        <v>896695</v>
      </c>
      <c r="R74" s="917"/>
      <c r="S74" s="917"/>
      <c r="T74" s="917"/>
      <c r="U74" s="917"/>
      <c r="V74" s="917">
        <v>845698</v>
      </c>
      <c r="W74" s="917"/>
      <c r="X74" s="917"/>
      <c r="Y74" s="917"/>
      <c r="Z74" s="917"/>
      <c r="AA74" s="917">
        <v>50997</v>
      </c>
      <c r="AB74" s="917"/>
      <c r="AC74" s="917"/>
      <c r="AD74" s="917"/>
      <c r="AE74" s="917"/>
      <c r="AF74" s="917">
        <v>50997</v>
      </c>
      <c r="AG74" s="917"/>
      <c r="AH74" s="917"/>
      <c r="AI74" s="917"/>
      <c r="AJ74" s="917"/>
      <c r="AK74" s="917">
        <v>1</v>
      </c>
      <c r="AL74" s="917"/>
      <c r="AM74" s="917"/>
      <c r="AN74" s="917"/>
      <c r="AO74" s="917"/>
      <c r="AP74" s="917" t="s">
        <v>580</v>
      </c>
      <c r="AQ74" s="917"/>
      <c r="AR74" s="917"/>
      <c r="AS74" s="917"/>
      <c r="AT74" s="917"/>
      <c r="AU74" s="917" t="s">
        <v>580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5">
      <c r="A75" s="263">
        <v>8</v>
      </c>
      <c r="B75" s="959" t="s">
        <v>579</v>
      </c>
      <c r="C75" s="960"/>
      <c r="D75" s="960"/>
      <c r="E75" s="960"/>
      <c r="F75" s="960"/>
      <c r="G75" s="960"/>
      <c r="H75" s="960"/>
      <c r="I75" s="960"/>
      <c r="J75" s="960"/>
      <c r="K75" s="960"/>
      <c r="L75" s="960"/>
      <c r="M75" s="960"/>
      <c r="N75" s="960"/>
      <c r="O75" s="960"/>
      <c r="P75" s="961"/>
      <c r="Q75" s="965">
        <v>5553</v>
      </c>
      <c r="R75" s="966"/>
      <c r="S75" s="966"/>
      <c r="T75" s="966"/>
      <c r="U75" s="916"/>
      <c r="V75" s="967">
        <v>5547</v>
      </c>
      <c r="W75" s="966"/>
      <c r="X75" s="966"/>
      <c r="Y75" s="966"/>
      <c r="Z75" s="916"/>
      <c r="AA75" s="967">
        <v>6</v>
      </c>
      <c r="AB75" s="966"/>
      <c r="AC75" s="966"/>
      <c r="AD75" s="966"/>
      <c r="AE75" s="916"/>
      <c r="AF75" s="967">
        <v>6</v>
      </c>
      <c r="AG75" s="966"/>
      <c r="AH75" s="966"/>
      <c r="AI75" s="966"/>
      <c r="AJ75" s="916"/>
      <c r="AK75" s="967" t="s">
        <v>580</v>
      </c>
      <c r="AL75" s="966"/>
      <c r="AM75" s="966"/>
      <c r="AN75" s="966"/>
      <c r="AO75" s="916"/>
      <c r="AP75" s="967">
        <v>4474</v>
      </c>
      <c r="AQ75" s="966"/>
      <c r="AR75" s="966"/>
      <c r="AS75" s="966"/>
      <c r="AT75" s="916"/>
      <c r="AU75" s="967">
        <v>429</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3">
      <c r="A88" s="266" t="s">
        <v>394</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52348</v>
      </c>
      <c r="AG88" s="928"/>
      <c r="AH88" s="928"/>
      <c r="AI88" s="928"/>
      <c r="AJ88" s="928"/>
      <c r="AK88" s="925"/>
      <c r="AL88" s="925"/>
      <c r="AM88" s="925"/>
      <c r="AN88" s="925"/>
      <c r="AO88" s="925"/>
      <c r="AP88" s="928">
        <v>5600</v>
      </c>
      <c r="AQ88" s="928"/>
      <c r="AR88" s="928"/>
      <c r="AS88" s="928"/>
      <c r="AT88" s="928"/>
      <c r="AU88" s="928">
        <v>532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3">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419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3">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5">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428</v>
      </c>
      <c r="AG109" s="981"/>
      <c r="AH109" s="981"/>
      <c r="AI109" s="981"/>
      <c r="AJ109" s="982"/>
      <c r="AK109" s="980" t="s">
        <v>309</v>
      </c>
      <c r="AL109" s="981"/>
      <c r="AM109" s="981"/>
      <c r="AN109" s="981"/>
      <c r="AO109" s="982"/>
      <c r="AP109" s="980" t="s">
        <v>429</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428</v>
      </c>
      <c r="BW109" s="981"/>
      <c r="BX109" s="981"/>
      <c r="BY109" s="981"/>
      <c r="BZ109" s="982"/>
      <c r="CA109" s="980" t="s">
        <v>309</v>
      </c>
      <c r="CB109" s="981"/>
      <c r="CC109" s="981"/>
      <c r="CD109" s="981"/>
      <c r="CE109" s="982"/>
      <c r="CF109" s="1001" t="s">
        <v>429</v>
      </c>
      <c r="CG109" s="1001"/>
      <c r="CH109" s="1001"/>
      <c r="CI109" s="1001"/>
      <c r="CJ109" s="1001"/>
      <c r="CK109" s="980" t="s">
        <v>430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428</v>
      </c>
      <c r="DM109" s="981"/>
      <c r="DN109" s="981"/>
      <c r="DO109" s="981"/>
      <c r="DP109" s="982"/>
      <c r="DQ109" s="980" t="s">
        <v>309</v>
      </c>
      <c r="DR109" s="981"/>
      <c r="DS109" s="981"/>
      <c r="DT109" s="981"/>
      <c r="DU109" s="982"/>
      <c r="DV109" s="980" t="s">
        <v>429</v>
      </c>
      <c r="DW109" s="981"/>
      <c r="DX109" s="981"/>
      <c r="DY109" s="981"/>
      <c r="DZ109" s="983"/>
    </row>
    <row r="110" spans="1:131" s="248" customFormat="1" ht="26.25" customHeight="1" x14ac:dyDescent="0.25">
      <c r="A110" s="984" t="s">
        <v>431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469155</v>
      </c>
      <c r="AB110" s="988"/>
      <c r="AC110" s="988"/>
      <c r="AD110" s="988"/>
      <c r="AE110" s="989"/>
      <c r="AF110" s="990">
        <v>468343</v>
      </c>
      <c r="AG110" s="988"/>
      <c r="AH110" s="988"/>
      <c r="AI110" s="988"/>
      <c r="AJ110" s="989"/>
      <c r="AK110" s="990">
        <v>480346</v>
      </c>
      <c r="AL110" s="988"/>
      <c r="AM110" s="988"/>
      <c r="AN110" s="988"/>
      <c r="AO110" s="989"/>
      <c r="AP110" s="991">
        <v>9.8000000000000007</v>
      </c>
      <c r="AQ110" s="992"/>
      <c r="AR110" s="992"/>
      <c r="AS110" s="992"/>
      <c r="AT110" s="993"/>
      <c r="AU110" s="994" t="s">
        <v>72</v>
      </c>
      <c r="AV110" s="995"/>
      <c r="AW110" s="995"/>
      <c r="AX110" s="995"/>
      <c r="AY110" s="995"/>
      <c r="AZ110" s="1036" t="s">
        <v>432</v>
      </c>
      <c r="BA110" s="985"/>
      <c r="BB110" s="985"/>
      <c r="BC110" s="985"/>
      <c r="BD110" s="985"/>
      <c r="BE110" s="985"/>
      <c r="BF110" s="985"/>
      <c r="BG110" s="985"/>
      <c r="BH110" s="985"/>
      <c r="BI110" s="985"/>
      <c r="BJ110" s="985"/>
      <c r="BK110" s="985"/>
      <c r="BL110" s="985"/>
      <c r="BM110" s="985"/>
      <c r="BN110" s="985"/>
      <c r="BO110" s="985"/>
      <c r="BP110" s="986"/>
      <c r="BQ110" s="1022">
        <v>6116346</v>
      </c>
      <c r="BR110" s="1023"/>
      <c r="BS110" s="1023"/>
      <c r="BT110" s="1023"/>
      <c r="BU110" s="1023"/>
      <c r="BV110" s="1023">
        <v>6361127</v>
      </c>
      <c r="BW110" s="1023"/>
      <c r="BX110" s="1023"/>
      <c r="BY110" s="1023"/>
      <c r="BZ110" s="1023"/>
      <c r="CA110" s="1023">
        <v>6486592</v>
      </c>
      <c r="CB110" s="1023"/>
      <c r="CC110" s="1023"/>
      <c r="CD110" s="1023"/>
      <c r="CE110" s="1023"/>
      <c r="CF110" s="1037">
        <v>132.69999999999999</v>
      </c>
      <c r="CG110" s="1038"/>
      <c r="CH110" s="1038"/>
      <c r="CI110" s="1038"/>
      <c r="CJ110" s="1038"/>
      <c r="CK110" s="1039" t="s">
        <v>433</v>
      </c>
      <c r="CL110" s="1040"/>
      <c r="CM110" s="1019" t="s">
        <v>434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130</v>
      </c>
      <c r="DH110" s="1023"/>
      <c r="DI110" s="1023"/>
      <c r="DJ110" s="1023"/>
      <c r="DK110" s="1023"/>
      <c r="DL110" s="1023" t="s">
        <v>130</v>
      </c>
      <c r="DM110" s="1023"/>
      <c r="DN110" s="1023"/>
      <c r="DO110" s="1023"/>
      <c r="DP110" s="1023"/>
      <c r="DQ110" s="1023" t="s">
        <v>130</v>
      </c>
      <c r="DR110" s="1023"/>
      <c r="DS110" s="1023"/>
      <c r="DT110" s="1023"/>
      <c r="DU110" s="1023"/>
      <c r="DV110" s="1024" t="s">
        <v>130</v>
      </c>
      <c r="DW110" s="1024"/>
      <c r="DX110" s="1024"/>
      <c r="DY110" s="1024"/>
      <c r="DZ110" s="1025"/>
    </row>
    <row r="111" spans="1:131" s="248" customFormat="1" ht="26.25" customHeight="1" x14ac:dyDescent="0.25">
      <c r="A111" s="1026" t="s">
        <v>435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130</v>
      </c>
      <c r="AB111" s="1030"/>
      <c r="AC111" s="1030"/>
      <c r="AD111" s="1030"/>
      <c r="AE111" s="1031"/>
      <c r="AF111" s="1032" t="s">
        <v>130</v>
      </c>
      <c r="AG111" s="1030"/>
      <c r="AH111" s="1030"/>
      <c r="AI111" s="1030"/>
      <c r="AJ111" s="1031"/>
      <c r="AK111" s="1032" t="s">
        <v>130</v>
      </c>
      <c r="AL111" s="1030"/>
      <c r="AM111" s="1030"/>
      <c r="AN111" s="1030"/>
      <c r="AO111" s="1031"/>
      <c r="AP111" s="1033" t="s">
        <v>130</v>
      </c>
      <c r="AQ111" s="1034"/>
      <c r="AR111" s="1034"/>
      <c r="AS111" s="1034"/>
      <c r="AT111" s="1035"/>
      <c r="AU111" s="996"/>
      <c r="AV111" s="997"/>
      <c r="AW111" s="997"/>
      <c r="AX111" s="997"/>
      <c r="AY111" s="997"/>
      <c r="AZ111" s="1045" t="s">
        <v>436</v>
      </c>
      <c r="BA111" s="1046"/>
      <c r="BB111" s="1046"/>
      <c r="BC111" s="1046"/>
      <c r="BD111" s="1046"/>
      <c r="BE111" s="1046"/>
      <c r="BF111" s="1046"/>
      <c r="BG111" s="1046"/>
      <c r="BH111" s="1046"/>
      <c r="BI111" s="1046"/>
      <c r="BJ111" s="1046"/>
      <c r="BK111" s="1046"/>
      <c r="BL111" s="1046"/>
      <c r="BM111" s="1046"/>
      <c r="BN111" s="1046"/>
      <c r="BO111" s="1046"/>
      <c r="BP111" s="1047"/>
      <c r="BQ111" s="1015" t="s">
        <v>130</v>
      </c>
      <c r="BR111" s="1016"/>
      <c r="BS111" s="1016"/>
      <c r="BT111" s="1016"/>
      <c r="BU111" s="1016"/>
      <c r="BV111" s="1016" t="s">
        <v>130</v>
      </c>
      <c r="BW111" s="1016"/>
      <c r="BX111" s="1016"/>
      <c r="BY111" s="1016"/>
      <c r="BZ111" s="1016"/>
      <c r="CA111" s="1016" t="s">
        <v>130</v>
      </c>
      <c r="CB111" s="1016"/>
      <c r="CC111" s="1016"/>
      <c r="CD111" s="1016"/>
      <c r="CE111" s="1016"/>
      <c r="CF111" s="1010" t="s">
        <v>130</v>
      </c>
      <c r="CG111" s="1011"/>
      <c r="CH111" s="1011"/>
      <c r="CI111" s="1011"/>
      <c r="CJ111" s="1011"/>
      <c r="CK111" s="1041"/>
      <c r="CL111" s="1042"/>
      <c r="CM111" s="1012" t="s">
        <v>437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130</v>
      </c>
      <c r="DH111" s="1016"/>
      <c r="DI111" s="1016"/>
      <c r="DJ111" s="1016"/>
      <c r="DK111" s="1016"/>
      <c r="DL111" s="1016" t="s">
        <v>130</v>
      </c>
      <c r="DM111" s="1016"/>
      <c r="DN111" s="1016"/>
      <c r="DO111" s="1016"/>
      <c r="DP111" s="1016"/>
      <c r="DQ111" s="1016" t="s">
        <v>130</v>
      </c>
      <c r="DR111" s="1016"/>
      <c r="DS111" s="1016"/>
      <c r="DT111" s="1016"/>
      <c r="DU111" s="1016"/>
      <c r="DV111" s="1017" t="s">
        <v>130</v>
      </c>
      <c r="DW111" s="1017"/>
      <c r="DX111" s="1017"/>
      <c r="DY111" s="1017"/>
      <c r="DZ111" s="1018"/>
    </row>
    <row r="112" spans="1:131" s="248" customFormat="1" ht="26.25" customHeight="1" x14ac:dyDescent="0.25">
      <c r="A112" s="1048" t="s">
        <v>438</v>
      </c>
      <c r="B112" s="1049"/>
      <c r="C112" s="1046" t="s">
        <v>439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130</v>
      </c>
      <c r="AB112" s="1055"/>
      <c r="AC112" s="1055"/>
      <c r="AD112" s="1055"/>
      <c r="AE112" s="1056"/>
      <c r="AF112" s="1057" t="s">
        <v>130</v>
      </c>
      <c r="AG112" s="1055"/>
      <c r="AH112" s="1055"/>
      <c r="AI112" s="1055"/>
      <c r="AJ112" s="1056"/>
      <c r="AK112" s="1057" t="s">
        <v>130</v>
      </c>
      <c r="AL112" s="1055"/>
      <c r="AM112" s="1055"/>
      <c r="AN112" s="1055"/>
      <c r="AO112" s="1056"/>
      <c r="AP112" s="1058" t="s">
        <v>130</v>
      </c>
      <c r="AQ112" s="1059"/>
      <c r="AR112" s="1059"/>
      <c r="AS112" s="1059"/>
      <c r="AT112" s="1060"/>
      <c r="AU112" s="996"/>
      <c r="AV112" s="997"/>
      <c r="AW112" s="997"/>
      <c r="AX112" s="997"/>
      <c r="AY112" s="997"/>
      <c r="AZ112" s="1045" t="s">
        <v>440</v>
      </c>
      <c r="BA112" s="1046"/>
      <c r="BB112" s="1046"/>
      <c r="BC112" s="1046"/>
      <c r="BD112" s="1046"/>
      <c r="BE112" s="1046"/>
      <c r="BF112" s="1046"/>
      <c r="BG112" s="1046"/>
      <c r="BH112" s="1046"/>
      <c r="BI112" s="1046"/>
      <c r="BJ112" s="1046"/>
      <c r="BK112" s="1046"/>
      <c r="BL112" s="1046"/>
      <c r="BM112" s="1046"/>
      <c r="BN112" s="1046"/>
      <c r="BO112" s="1046"/>
      <c r="BP112" s="1047"/>
      <c r="BQ112" s="1015">
        <v>70260</v>
      </c>
      <c r="BR112" s="1016"/>
      <c r="BS112" s="1016"/>
      <c r="BT112" s="1016"/>
      <c r="BU112" s="1016"/>
      <c r="BV112" s="1016">
        <v>58556</v>
      </c>
      <c r="BW112" s="1016"/>
      <c r="BX112" s="1016"/>
      <c r="BY112" s="1016"/>
      <c r="BZ112" s="1016"/>
      <c r="CA112" s="1016">
        <v>46891</v>
      </c>
      <c r="CB112" s="1016"/>
      <c r="CC112" s="1016"/>
      <c r="CD112" s="1016"/>
      <c r="CE112" s="1016"/>
      <c r="CF112" s="1010">
        <v>1</v>
      </c>
      <c r="CG112" s="1011"/>
      <c r="CH112" s="1011"/>
      <c r="CI112" s="1011"/>
      <c r="CJ112" s="1011"/>
      <c r="CK112" s="1041"/>
      <c r="CL112" s="1042"/>
      <c r="CM112" s="1012" t="s">
        <v>441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130</v>
      </c>
      <c r="DH112" s="1016"/>
      <c r="DI112" s="1016"/>
      <c r="DJ112" s="1016"/>
      <c r="DK112" s="1016"/>
      <c r="DL112" s="1016" t="s">
        <v>130</v>
      </c>
      <c r="DM112" s="1016"/>
      <c r="DN112" s="1016"/>
      <c r="DO112" s="1016"/>
      <c r="DP112" s="1016"/>
      <c r="DQ112" s="1016" t="s">
        <v>130</v>
      </c>
      <c r="DR112" s="1016"/>
      <c r="DS112" s="1016"/>
      <c r="DT112" s="1016"/>
      <c r="DU112" s="1016"/>
      <c r="DV112" s="1017" t="s">
        <v>130</v>
      </c>
      <c r="DW112" s="1017"/>
      <c r="DX112" s="1017"/>
      <c r="DY112" s="1017"/>
      <c r="DZ112" s="1018"/>
    </row>
    <row r="113" spans="1:130" s="248" customFormat="1" ht="26.25" customHeight="1" x14ac:dyDescent="0.25">
      <c r="A113" s="1050"/>
      <c r="B113" s="1051"/>
      <c r="C113" s="1046" t="s">
        <v>442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14082</v>
      </c>
      <c r="AB113" s="1030"/>
      <c r="AC113" s="1030"/>
      <c r="AD113" s="1030"/>
      <c r="AE113" s="1031"/>
      <c r="AF113" s="1032">
        <v>13831</v>
      </c>
      <c r="AG113" s="1030"/>
      <c r="AH113" s="1030"/>
      <c r="AI113" s="1030"/>
      <c r="AJ113" s="1031"/>
      <c r="AK113" s="1032">
        <v>13846</v>
      </c>
      <c r="AL113" s="1030"/>
      <c r="AM113" s="1030"/>
      <c r="AN113" s="1030"/>
      <c r="AO113" s="1031"/>
      <c r="AP113" s="1033">
        <v>0.3</v>
      </c>
      <c r="AQ113" s="1034"/>
      <c r="AR113" s="1034"/>
      <c r="AS113" s="1034"/>
      <c r="AT113" s="1035"/>
      <c r="AU113" s="996"/>
      <c r="AV113" s="997"/>
      <c r="AW113" s="997"/>
      <c r="AX113" s="997"/>
      <c r="AY113" s="997"/>
      <c r="AZ113" s="1045" t="s">
        <v>443</v>
      </c>
      <c r="BA113" s="1046"/>
      <c r="BB113" s="1046"/>
      <c r="BC113" s="1046"/>
      <c r="BD113" s="1046"/>
      <c r="BE113" s="1046"/>
      <c r="BF113" s="1046"/>
      <c r="BG113" s="1046"/>
      <c r="BH113" s="1046"/>
      <c r="BI113" s="1046"/>
      <c r="BJ113" s="1046"/>
      <c r="BK113" s="1046"/>
      <c r="BL113" s="1046"/>
      <c r="BM113" s="1046"/>
      <c r="BN113" s="1046"/>
      <c r="BO113" s="1046"/>
      <c r="BP113" s="1047"/>
      <c r="BQ113" s="1015">
        <v>303986</v>
      </c>
      <c r="BR113" s="1016"/>
      <c r="BS113" s="1016"/>
      <c r="BT113" s="1016"/>
      <c r="BU113" s="1016"/>
      <c r="BV113" s="1016">
        <v>302967</v>
      </c>
      <c r="BW113" s="1016"/>
      <c r="BX113" s="1016"/>
      <c r="BY113" s="1016"/>
      <c r="BZ113" s="1016"/>
      <c r="CA113" s="1016">
        <v>508298</v>
      </c>
      <c r="CB113" s="1016"/>
      <c r="CC113" s="1016"/>
      <c r="CD113" s="1016"/>
      <c r="CE113" s="1016"/>
      <c r="CF113" s="1010">
        <v>10.4</v>
      </c>
      <c r="CG113" s="1011"/>
      <c r="CH113" s="1011"/>
      <c r="CI113" s="1011"/>
      <c r="CJ113" s="1011"/>
      <c r="CK113" s="1041"/>
      <c r="CL113" s="1042"/>
      <c r="CM113" s="1012" t="s">
        <v>444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130</v>
      </c>
      <c r="DH113" s="1055"/>
      <c r="DI113" s="1055"/>
      <c r="DJ113" s="1055"/>
      <c r="DK113" s="1056"/>
      <c r="DL113" s="1057" t="s">
        <v>130</v>
      </c>
      <c r="DM113" s="1055"/>
      <c r="DN113" s="1055"/>
      <c r="DO113" s="1055"/>
      <c r="DP113" s="1056"/>
      <c r="DQ113" s="1057" t="s">
        <v>130</v>
      </c>
      <c r="DR113" s="1055"/>
      <c r="DS113" s="1055"/>
      <c r="DT113" s="1055"/>
      <c r="DU113" s="1056"/>
      <c r="DV113" s="1058" t="s">
        <v>130</v>
      </c>
      <c r="DW113" s="1059"/>
      <c r="DX113" s="1059"/>
      <c r="DY113" s="1059"/>
      <c r="DZ113" s="1060"/>
    </row>
    <row r="114" spans="1:130" s="248" customFormat="1" ht="26.25" customHeight="1" x14ac:dyDescent="0.25">
      <c r="A114" s="1050"/>
      <c r="B114" s="1051"/>
      <c r="C114" s="1046" t="s">
        <v>445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75084</v>
      </c>
      <c r="AB114" s="1055"/>
      <c r="AC114" s="1055"/>
      <c r="AD114" s="1055"/>
      <c r="AE114" s="1056"/>
      <c r="AF114" s="1057">
        <v>77026</v>
      </c>
      <c r="AG114" s="1055"/>
      <c r="AH114" s="1055"/>
      <c r="AI114" s="1055"/>
      <c r="AJ114" s="1056"/>
      <c r="AK114" s="1057">
        <v>68391</v>
      </c>
      <c r="AL114" s="1055"/>
      <c r="AM114" s="1055"/>
      <c r="AN114" s="1055"/>
      <c r="AO114" s="1056"/>
      <c r="AP114" s="1058">
        <v>1.4</v>
      </c>
      <c r="AQ114" s="1059"/>
      <c r="AR114" s="1059"/>
      <c r="AS114" s="1059"/>
      <c r="AT114" s="1060"/>
      <c r="AU114" s="996"/>
      <c r="AV114" s="997"/>
      <c r="AW114" s="997"/>
      <c r="AX114" s="997"/>
      <c r="AY114" s="997"/>
      <c r="AZ114" s="1045" t="s">
        <v>446</v>
      </c>
      <c r="BA114" s="1046"/>
      <c r="BB114" s="1046"/>
      <c r="BC114" s="1046"/>
      <c r="BD114" s="1046"/>
      <c r="BE114" s="1046"/>
      <c r="BF114" s="1046"/>
      <c r="BG114" s="1046"/>
      <c r="BH114" s="1046"/>
      <c r="BI114" s="1046"/>
      <c r="BJ114" s="1046"/>
      <c r="BK114" s="1046"/>
      <c r="BL114" s="1046"/>
      <c r="BM114" s="1046"/>
      <c r="BN114" s="1046"/>
      <c r="BO114" s="1046"/>
      <c r="BP114" s="1047"/>
      <c r="BQ114" s="1015">
        <v>1732222</v>
      </c>
      <c r="BR114" s="1016"/>
      <c r="BS114" s="1016"/>
      <c r="BT114" s="1016"/>
      <c r="BU114" s="1016"/>
      <c r="BV114" s="1016">
        <v>1767157</v>
      </c>
      <c r="BW114" s="1016"/>
      <c r="BX114" s="1016"/>
      <c r="BY114" s="1016"/>
      <c r="BZ114" s="1016"/>
      <c r="CA114" s="1016">
        <v>1779157</v>
      </c>
      <c r="CB114" s="1016"/>
      <c r="CC114" s="1016"/>
      <c r="CD114" s="1016"/>
      <c r="CE114" s="1016"/>
      <c r="CF114" s="1010">
        <v>36.4</v>
      </c>
      <c r="CG114" s="1011"/>
      <c r="CH114" s="1011"/>
      <c r="CI114" s="1011"/>
      <c r="CJ114" s="1011"/>
      <c r="CK114" s="1041"/>
      <c r="CL114" s="1042"/>
      <c r="CM114" s="1012" t="s">
        <v>447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130</v>
      </c>
      <c r="DH114" s="1055"/>
      <c r="DI114" s="1055"/>
      <c r="DJ114" s="1055"/>
      <c r="DK114" s="1056"/>
      <c r="DL114" s="1057" t="s">
        <v>130</v>
      </c>
      <c r="DM114" s="1055"/>
      <c r="DN114" s="1055"/>
      <c r="DO114" s="1055"/>
      <c r="DP114" s="1056"/>
      <c r="DQ114" s="1057" t="s">
        <v>130</v>
      </c>
      <c r="DR114" s="1055"/>
      <c r="DS114" s="1055"/>
      <c r="DT114" s="1055"/>
      <c r="DU114" s="1056"/>
      <c r="DV114" s="1058" t="s">
        <v>130</v>
      </c>
      <c r="DW114" s="1059"/>
      <c r="DX114" s="1059"/>
      <c r="DY114" s="1059"/>
      <c r="DZ114" s="1060"/>
    </row>
    <row r="115" spans="1:130" s="248" customFormat="1" ht="26.25" customHeight="1" x14ac:dyDescent="0.25">
      <c r="A115" s="1050"/>
      <c r="B115" s="1051"/>
      <c r="C115" s="1046" t="s">
        <v>448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130</v>
      </c>
      <c r="AB115" s="1030"/>
      <c r="AC115" s="1030"/>
      <c r="AD115" s="1030"/>
      <c r="AE115" s="1031"/>
      <c r="AF115" s="1032" t="s">
        <v>130</v>
      </c>
      <c r="AG115" s="1030"/>
      <c r="AH115" s="1030"/>
      <c r="AI115" s="1030"/>
      <c r="AJ115" s="1031"/>
      <c r="AK115" s="1032" t="s">
        <v>130</v>
      </c>
      <c r="AL115" s="1030"/>
      <c r="AM115" s="1030"/>
      <c r="AN115" s="1030"/>
      <c r="AO115" s="1031"/>
      <c r="AP115" s="1033" t="s">
        <v>130</v>
      </c>
      <c r="AQ115" s="1034"/>
      <c r="AR115" s="1034"/>
      <c r="AS115" s="1034"/>
      <c r="AT115" s="1035"/>
      <c r="AU115" s="996"/>
      <c r="AV115" s="997"/>
      <c r="AW115" s="997"/>
      <c r="AX115" s="997"/>
      <c r="AY115" s="997"/>
      <c r="AZ115" s="1045" t="s">
        <v>449</v>
      </c>
      <c r="BA115" s="1046"/>
      <c r="BB115" s="1046"/>
      <c r="BC115" s="1046"/>
      <c r="BD115" s="1046"/>
      <c r="BE115" s="1046"/>
      <c r="BF115" s="1046"/>
      <c r="BG115" s="1046"/>
      <c r="BH115" s="1046"/>
      <c r="BI115" s="1046"/>
      <c r="BJ115" s="1046"/>
      <c r="BK115" s="1046"/>
      <c r="BL115" s="1046"/>
      <c r="BM115" s="1046"/>
      <c r="BN115" s="1046"/>
      <c r="BO115" s="1046"/>
      <c r="BP115" s="1047"/>
      <c r="BQ115" s="1015" t="s">
        <v>130</v>
      </c>
      <c r="BR115" s="1016"/>
      <c r="BS115" s="1016"/>
      <c r="BT115" s="1016"/>
      <c r="BU115" s="1016"/>
      <c r="BV115" s="1016" t="s">
        <v>130</v>
      </c>
      <c r="BW115" s="1016"/>
      <c r="BX115" s="1016"/>
      <c r="BY115" s="1016"/>
      <c r="BZ115" s="1016"/>
      <c r="CA115" s="1016" t="s">
        <v>130</v>
      </c>
      <c r="CB115" s="1016"/>
      <c r="CC115" s="1016"/>
      <c r="CD115" s="1016"/>
      <c r="CE115" s="1016"/>
      <c r="CF115" s="1010" t="s">
        <v>130</v>
      </c>
      <c r="CG115" s="1011"/>
      <c r="CH115" s="1011"/>
      <c r="CI115" s="1011"/>
      <c r="CJ115" s="1011"/>
      <c r="CK115" s="1041"/>
      <c r="CL115" s="1042"/>
      <c r="CM115" s="1045" t="s">
        <v>450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130</v>
      </c>
      <c r="DH115" s="1055"/>
      <c r="DI115" s="1055"/>
      <c r="DJ115" s="1055"/>
      <c r="DK115" s="1056"/>
      <c r="DL115" s="1057" t="s">
        <v>130</v>
      </c>
      <c r="DM115" s="1055"/>
      <c r="DN115" s="1055"/>
      <c r="DO115" s="1055"/>
      <c r="DP115" s="1056"/>
      <c r="DQ115" s="1057" t="s">
        <v>130</v>
      </c>
      <c r="DR115" s="1055"/>
      <c r="DS115" s="1055"/>
      <c r="DT115" s="1055"/>
      <c r="DU115" s="1056"/>
      <c r="DV115" s="1058" t="s">
        <v>130</v>
      </c>
      <c r="DW115" s="1059"/>
      <c r="DX115" s="1059"/>
      <c r="DY115" s="1059"/>
      <c r="DZ115" s="1060"/>
    </row>
    <row r="116" spans="1:130" s="248" customFormat="1" ht="26.25" customHeight="1" x14ac:dyDescent="0.25">
      <c r="A116" s="1052"/>
      <c r="B116" s="1053"/>
      <c r="C116" s="1061" t="s">
        <v>451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130</v>
      </c>
      <c r="AB116" s="1055"/>
      <c r="AC116" s="1055"/>
      <c r="AD116" s="1055"/>
      <c r="AE116" s="1056"/>
      <c r="AF116" s="1057" t="s">
        <v>130</v>
      </c>
      <c r="AG116" s="1055"/>
      <c r="AH116" s="1055"/>
      <c r="AI116" s="1055"/>
      <c r="AJ116" s="1056"/>
      <c r="AK116" s="1057" t="s">
        <v>130</v>
      </c>
      <c r="AL116" s="1055"/>
      <c r="AM116" s="1055"/>
      <c r="AN116" s="1055"/>
      <c r="AO116" s="1056"/>
      <c r="AP116" s="1058" t="s">
        <v>130</v>
      </c>
      <c r="AQ116" s="1059"/>
      <c r="AR116" s="1059"/>
      <c r="AS116" s="1059"/>
      <c r="AT116" s="1060"/>
      <c r="AU116" s="996"/>
      <c r="AV116" s="997"/>
      <c r="AW116" s="997"/>
      <c r="AX116" s="997"/>
      <c r="AY116" s="997"/>
      <c r="AZ116" s="1063" t="s">
        <v>452</v>
      </c>
      <c r="BA116" s="1064"/>
      <c r="BB116" s="1064"/>
      <c r="BC116" s="1064"/>
      <c r="BD116" s="1064"/>
      <c r="BE116" s="1064"/>
      <c r="BF116" s="1064"/>
      <c r="BG116" s="1064"/>
      <c r="BH116" s="1064"/>
      <c r="BI116" s="1064"/>
      <c r="BJ116" s="1064"/>
      <c r="BK116" s="1064"/>
      <c r="BL116" s="1064"/>
      <c r="BM116" s="1064"/>
      <c r="BN116" s="1064"/>
      <c r="BO116" s="1064"/>
      <c r="BP116" s="1065"/>
      <c r="BQ116" s="1015" t="s">
        <v>130</v>
      </c>
      <c r="BR116" s="1016"/>
      <c r="BS116" s="1016"/>
      <c r="BT116" s="1016"/>
      <c r="BU116" s="1016"/>
      <c r="BV116" s="1016" t="s">
        <v>130</v>
      </c>
      <c r="BW116" s="1016"/>
      <c r="BX116" s="1016"/>
      <c r="BY116" s="1016"/>
      <c r="BZ116" s="1016"/>
      <c r="CA116" s="1016" t="s">
        <v>130</v>
      </c>
      <c r="CB116" s="1016"/>
      <c r="CC116" s="1016"/>
      <c r="CD116" s="1016"/>
      <c r="CE116" s="1016"/>
      <c r="CF116" s="1010" t="s">
        <v>130</v>
      </c>
      <c r="CG116" s="1011"/>
      <c r="CH116" s="1011"/>
      <c r="CI116" s="1011"/>
      <c r="CJ116" s="1011"/>
      <c r="CK116" s="1041"/>
      <c r="CL116" s="1042"/>
      <c r="CM116" s="1012" t="s">
        <v>453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130</v>
      </c>
      <c r="DH116" s="1055"/>
      <c r="DI116" s="1055"/>
      <c r="DJ116" s="1055"/>
      <c r="DK116" s="1056"/>
      <c r="DL116" s="1057" t="s">
        <v>130</v>
      </c>
      <c r="DM116" s="1055"/>
      <c r="DN116" s="1055"/>
      <c r="DO116" s="1055"/>
      <c r="DP116" s="1056"/>
      <c r="DQ116" s="1057" t="s">
        <v>130</v>
      </c>
      <c r="DR116" s="1055"/>
      <c r="DS116" s="1055"/>
      <c r="DT116" s="1055"/>
      <c r="DU116" s="1056"/>
      <c r="DV116" s="1058" t="s">
        <v>130</v>
      </c>
      <c r="DW116" s="1059"/>
      <c r="DX116" s="1059"/>
      <c r="DY116" s="1059"/>
      <c r="DZ116" s="1060"/>
    </row>
    <row r="117" spans="1:130" s="248" customFormat="1" ht="26.25" customHeight="1" x14ac:dyDescent="0.25">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454</v>
      </c>
      <c r="Z117" s="982"/>
      <c r="AA117" s="1072">
        <v>558321</v>
      </c>
      <c r="AB117" s="1073"/>
      <c r="AC117" s="1073"/>
      <c r="AD117" s="1073"/>
      <c r="AE117" s="1074"/>
      <c r="AF117" s="1075">
        <v>559200</v>
      </c>
      <c r="AG117" s="1073"/>
      <c r="AH117" s="1073"/>
      <c r="AI117" s="1073"/>
      <c r="AJ117" s="1074"/>
      <c r="AK117" s="1075">
        <v>562583</v>
      </c>
      <c r="AL117" s="1073"/>
      <c r="AM117" s="1073"/>
      <c r="AN117" s="1073"/>
      <c r="AO117" s="1074"/>
      <c r="AP117" s="1076"/>
      <c r="AQ117" s="1077"/>
      <c r="AR117" s="1077"/>
      <c r="AS117" s="1077"/>
      <c r="AT117" s="1078"/>
      <c r="AU117" s="996"/>
      <c r="AV117" s="997"/>
      <c r="AW117" s="997"/>
      <c r="AX117" s="997"/>
      <c r="AY117" s="997"/>
      <c r="AZ117" s="1063" t="s">
        <v>455</v>
      </c>
      <c r="BA117" s="1064"/>
      <c r="BB117" s="1064"/>
      <c r="BC117" s="1064"/>
      <c r="BD117" s="1064"/>
      <c r="BE117" s="1064"/>
      <c r="BF117" s="1064"/>
      <c r="BG117" s="1064"/>
      <c r="BH117" s="1064"/>
      <c r="BI117" s="1064"/>
      <c r="BJ117" s="1064"/>
      <c r="BK117" s="1064"/>
      <c r="BL117" s="1064"/>
      <c r="BM117" s="1064"/>
      <c r="BN117" s="1064"/>
      <c r="BO117" s="1064"/>
      <c r="BP117" s="1065"/>
      <c r="BQ117" s="1015" t="s">
        <v>130</v>
      </c>
      <c r="BR117" s="1016"/>
      <c r="BS117" s="1016"/>
      <c r="BT117" s="1016"/>
      <c r="BU117" s="1016"/>
      <c r="BV117" s="1016" t="s">
        <v>130</v>
      </c>
      <c r="BW117" s="1016"/>
      <c r="BX117" s="1016"/>
      <c r="BY117" s="1016"/>
      <c r="BZ117" s="1016"/>
      <c r="CA117" s="1016" t="s">
        <v>130</v>
      </c>
      <c r="CB117" s="1016"/>
      <c r="CC117" s="1016"/>
      <c r="CD117" s="1016"/>
      <c r="CE117" s="1016"/>
      <c r="CF117" s="1010" t="s">
        <v>130</v>
      </c>
      <c r="CG117" s="1011"/>
      <c r="CH117" s="1011"/>
      <c r="CI117" s="1011"/>
      <c r="CJ117" s="1011"/>
      <c r="CK117" s="1041"/>
      <c r="CL117" s="1042"/>
      <c r="CM117" s="1012" t="s">
        <v>456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130</v>
      </c>
      <c r="DH117" s="1055"/>
      <c r="DI117" s="1055"/>
      <c r="DJ117" s="1055"/>
      <c r="DK117" s="1056"/>
      <c r="DL117" s="1057" t="s">
        <v>130</v>
      </c>
      <c r="DM117" s="1055"/>
      <c r="DN117" s="1055"/>
      <c r="DO117" s="1055"/>
      <c r="DP117" s="1056"/>
      <c r="DQ117" s="1057" t="s">
        <v>130</v>
      </c>
      <c r="DR117" s="1055"/>
      <c r="DS117" s="1055"/>
      <c r="DT117" s="1055"/>
      <c r="DU117" s="1056"/>
      <c r="DV117" s="1058" t="s">
        <v>130</v>
      </c>
      <c r="DW117" s="1059"/>
      <c r="DX117" s="1059"/>
      <c r="DY117" s="1059"/>
      <c r="DZ117" s="1060"/>
    </row>
    <row r="118" spans="1:130" s="248" customFormat="1" ht="26.25" customHeight="1" x14ac:dyDescent="0.25">
      <c r="A118" s="1000" t="s">
        <v>430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428</v>
      </c>
      <c r="AG118" s="981"/>
      <c r="AH118" s="981"/>
      <c r="AI118" s="981"/>
      <c r="AJ118" s="982"/>
      <c r="AK118" s="980" t="s">
        <v>309</v>
      </c>
      <c r="AL118" s="981"/>
      <c r="AM118" s="981"/>
      <c r="AN118" s="981"/>
      <c r="AO118" s="982"/>
      <c r="AP118" s="1067" t="s">
        <v>429</v>
      </c>
      <c r="AQ118" s="1068"/>
      <c r="AR118" s="1068"/>
      <c r="AS118" s="1068"/>
      <c r="AT118" s="1069"/>
      <c r="AU118" s="996"/>
      <c r="AV118" s="997"/>
      <c r="AW118" s="997"/>
      <c r="AX118" s="997"/>
      <c r="AY118" s="997"/>
      <c r="AZ118" s="1070" t="s">
        <v>457</v>
      </c>
      <c r="BA118" s="1061"/>
      <c r="BB118" s="1061"/>
      <c r="BC118" s="1061"/>
      <c r="BD118" s="1061"/>
      <c r="BE118" s="1061"/>
      <c r="BF118" s="1061"/>
      <c r="BG118" s="1061"/>
      <c r="BH118" s="1061"/>
      <c r="BI118" s="1061"/>
      <c r="BJ118" s="1061"/>
      <c r="BK118" s="1061"/>
      <c r="BL118" s="1061"/>
      <c r="BM118" s="1061"/>
      <c r="BN118" s="1061"/>
      <c r="BO118" s="1061"/>
      <c r="BP118" s="1062"/>
      <c r="BQ118" s="1093" t="s">
        <v>130</v>
      </c>
      <c r="BR118" s="1094"/>
      <c r="BS118" s="1094"/>
      <c r="BT118" s="1094"/>
      <c r="BU118" s="1094"/>
      <c r="BV118" s="1094" t="s">
        <v>130</v>
      </c>
      <c r="BW118" s="1094"/>
      <c r="BX118" s="1094"/>
      <c r="BY118" s="1094"/>
      <c r="BZ118" s="1094"/>
      <c r="CA118" s="1094" t="s">
        <v>130</v>
      </c>
      <c r="CB118" s="1094"/>
      <c r="CC118" s="1094"/>
      <c r="CD118" s="1094"/>
      <c r="CE118" s="1094"/>
      <c r="CF118" s="1010" t="s">
        <v>130</v>
      </c>
      <c r="CG118" s="1011"/>
      <c r="CH118" s="1011"/>
      <c r="CI118" s="1011"/>
      <c r="CJ118" s="1011"/>
      <c r="CK118" s="1041"/>
      <c r="CL118" s="1042"/>
      <c r="CM118" s="1012" t="s">
        <v>458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130</v>
      </c>
      <c r="DH118" s="1055"/>
      <c r="DI118" s="1055"/>
      <c r="DJ118" s="1055"/>
      <c r="DK118" s="1056"/>
      <c r="DL118" s="1057" t="s">
        <v>130</v>
      </c>
      <c r="DM118" s="1055"/>
      <c r="DN118" s="1055"/>
      <c r="DO118" s="1055"/>
      <c r="DP118" s="1056"/>
      <c r="DQ118" s="1057" t="s">
        <v>130</v>
      </c>
      <c r="DR118" s="1055"/>
      <c r="DS118" s="1055"/>
      <c r="DT118" s="1055"/>
      <c r="DU118" s="1056"/>
      <c r="DV118" s="1058" t="s">
        <v>130</v>
      </c>
      <c r="DW118" s="1059"/>
      <c r="DX118" s="1059"/>
      <c r="DY118" s="1059"/>
      <c r="DZ118" s="1060"/>
    </row>
    <row r="119" spans="1:130" s="248" customFormat="1" ht="26.25" customHeight="1" x14ac:dyDescent="0.25">
      <c r="A119" s="1154" t="s">
        <v>433</v>
      </c>
      <c r="B119" s="1040"/>
      <c r="C119" s="1019" t="s">
        <v>434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130</v>
      </c>
      <c r="AB119" s="988"/>
      <c r="AC119" s="988"/>
      <c r="AD119" s="988"/>
      <c r="AE119" s="989"/>
      <c r="AF119" s="990" t="s">
        <v>130</v>
      </c>
      <c r="AG119" s="988"/>
      <c r="AH119" s="988"/>
      <c r="AI119" s="988"/>
      <c r="AJ119" s="989"/>
      <c r="AK119" s="990" t="s">
        <v>130</v>
      </c>
      <c r="AL119" s="988"/>
      <c r="AM119" s="988"/>
      <c r="AN119" s="988"/>
      <c r="AO119" s="989"/>
      <c r="AP119" s="991" t="s">
        <v>130</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459</v>
      </c>
      <c r="BP119" s="1102"/>
      <c r="BQ119" s="1093">
        <v>8222814</v>
      </c>
      <c r="BR119" s="1094"/>
      <c r="BS119" s="1094"/>
      <c r="BT119" s="1094"/>
      <c r="BU119" s="1094"/>
      <c r="BV119" s="1094">
        <v>8489807</v>
      </c>
      <c r="BW119" s="1094"/>
      <c r="BX119" s="1094"/>
      <c r="BY119" s="1094"/>
      <c r="BZ119" s="1094"/>
      <c r="CA119" s="1094">
        <v>8820938</v>
      </c>
      <c r="CB119" s="1094"/>
      <c r="CC119" s="1094"/>
      <c r="CD119" s="1094"/>
      <c r="CE119" s="1094"/>
      <c r="CF119" s="1095"/>
      <c r="CG119" s="1096"/>
      <c r="CH119" s="1096"/>
      <c r="CI119" s="1096"/>
      <c r="CJ119" s="1097"/>
      <c r="CK119" s="1043"/>
      <c r="CL119" s="1044"/>
      <c r="CM119" s="1098" t="s">
        <v>460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130</v>
      </c>
      <c r="DH119" s="1080"/>
      <c r="DI119" s="1080"/>
      <c r="DJ119" s="1080"/>
      <c r="DK119" s="1081"/>
      <c r="DL119" s="1079" t="s">
        <v>130</v>
      </c>
      <c r="DM119" s="1080"/>
      <c r="DN119" s="1080"/>
      <c r="DO119" s="1080"/>
      <c r="DP119" s="1081"/>
      <c r="DQ119" s="1079" t="s">
        <v>130</v>
      </c>
      <c r="DR119" s="1080"/>
      <c r="DS119" s="1080"/>
      <c r="DT119" s="1080"/>
      <c r="DU119" s="1081"/>
      <c r="DV119" s="1082" t="s">
        <v>130</v>
      </c>
      <c r="DW119" s="1083"/>
      <c r="DX119" s="1083"/>
      <c r="DY119" s="1083"/>
      <c r="DZ119" s="1084"/>
    </row>
    <row r="120" spans="1:130" s="248" customFormat="1" ht="26.25" customHeight="1" x14ac:dyDescent="0.25">
      <c r="A120" s="1155"/>
      <c r="B120" s="1042"/>
      <c r="C120" s="1012" t="s">
        <v>437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130</v>
      </c>
      <c r="AB120" s="1055"/>
      <c r="AC120" s="1055"/>
      <c r="AD120" s="1055"/>
      <c r="AE120" s="1056"/>
      <c r="AF120" s="1057" t="s">
        <v>130</v>
      </c>
      <c r="AG120" s="1055"/>
      <c r="AH120" s="1055"/>
      <c r="AI120" s="1055"/>
      <c r="AJ120" s="1056"/>
      <c r="AK120" s="1057" t="s">
        <v>130</v>
      </c>
      <c r="AL120" s="1055"/>
      <c r="AM120" s="1055"/>
      <c r="AN120" s="1055"/>
      <c r="AO120" s="1056"/>
      <c r="AP120" s="1058" t="s">
        <v>130</v>
      </c>
      <c r="AQ120" s="1059"/>
      <c r="AR120" s="1059"/>
      <c r="AS120" s="1059"/>
      <c r="AT120" s="1060"/>
      <c r="AU120" s="1085" t="s">
        <v>461</v>
      </c>
      <c r="AV120" s="1086"/>
      <c r="AW120" s="1086"/>
      <c r="AX120" s="1086"/>
      <c r="AY120" s="1087"/>
      <c r="AZ120" s="1036" t="s">
        <v>462</v>
      </c>
      <c r="BA120" s="985"/>
      <c r="BB120" s="985"/>
      <c r="BC120" s="985"/>
      <c r="BD120" s="985"/>
      <c r="BE120" s="985"/>
      <c r="BF120" s="985"/>
      <c r="BG120" s="985"/>
      <c r="BH120" s="985"/>
      <c r="BI120" s="985"/>
      <c r="BJ120" s="985"/>
      <c r="BK120" s="985"/>
      <c r="BL120" s="985"/>
      <c r="BM120" s="985"/>
      <c r="BN120" s="985"/>
      <c r="BO120" s="985"/>
      <c r="BP120" s="986"/>
      <c r="BQ120" s="1022">
        <v>2023539</v>
      </c>
      <c r="BR120" s="1023"/>
      <c r="BS120" s="1023"/>
      <c r="BT120" s="1023"/>
      <c r="BU120" s="1023"/>
      <c r="BV120" s="1023">
        <v>1850593</v>
      </c>
      <c r="BW120" s="1023"/>
      <c r="BX120" s="1023"/>
      <c r="BY120" s="1023"/>
      <c r="BZ120" s="1023"/>
      <c r="CA120" s="1023">
        <v>2068629</v>
      </c>
      <c r="CB120" s="1023"/>
      <c r="CC120" s="1023"/>
      <c r="CD120" s="1023"/>
      <c r="CE120" s="1023"/>
      <c r="CF120" s="1037">
        <v>42.3</v>
      </c>
      <c r="CG120" s="1038"/>
      <c r="CH120" s="1038"/>
      <c r="CI120" s="1038"/>
      <c r="CJ120" s="1038"/>
      <c r="CK120" s="1103" t="s">
        <v>463</v>
      </c>
      <c r="CL120" s="1104"/>
      <c r="CM120" s="1104"/>
      <c r="CN120" s="1104"/>
      <c r="CO120" s="1105"/>
      <c r="CP120" s="1111" t="s">
        <v>411</v>
      </c>
      <c r="CQ120" s="1112"/>
      <c r="CR120" s="1112"/>
      <c r="CS120" s="1112"/>
      <c r="CT120" s="1112"/>
      <c r="CU120" s="1112"/>
      <c r="CV120" s="1112"/>
      <c r="CW120" s="1112"/>
      <c r="CX120" s="1112"/>
      <c r="CY120" s="1112"/>
      <c r="CZ120" s="1112"/>
      <c r="DA120" s="1112"/>
      <c r="DB120" s="1112"/>
      <c r="DC120" s="1112"/>
      <c r="DD120" s="1112"/>
      <c r="DE120" s="1112"/>
      <c r="DF120" s="1113"/>
      <c r="DG120" s="1022">
        <v>69460</v>
      </c>
      <c r="DH120" s="1023"/>
      <c r="DI120" s="1023"/>
      <c r="DJ120" s="1023"/>
      <c r="DK120" s="1023"/>
      <c r="DL120" s="1023">
        <v>57748</v>
      </c>
      <c r="DM120" s="1023"/>
      <c r="DN120" s="1023"/>
      <c r="DO120" s="1023"/>
      <c r="DP120" s="1023"/>
      <c r="DQ120" s="1023">
        <v>45636</v>
      </c>
      <c r="DR120" s="1023"/>
      <c r="DS120" s="1023"/>
      <c r="DT120" s="1023"/>
      <c r="DU120" s="1023"/>
      <c r="DV120" s="1024">
        <v>0.9</v>
      </c>
      <c r="DW120" s="1024"/>
      <c r="DX120" s="1024"/>
      <c r="DY120" s="1024"/>
      <c r="DZ120" s="1025"/>
    </row>
    <row r="121" spans="1:130" s="248" customFormat="1" ht="26.25" customHeight="1" x14ac:dyDescent="0.25">
      <c r="A121" s="1155"/>
      <c r="B121" s="1042"/>
      <c r="C121" s="1063" t="s">
        <v>464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130</v>
      </c>
      <c r="AB121" s="1055"/>
      <c r="AC121" s="1055"/>
      <c r="AD121" s="1055"/>
      <c r="AE121" s="1056"/>
      <c r="AF121" s="1057" t="s">
        <v>130</v>
      </c>
      <c r="AG121" s="1055"/>
      <c r="AH121" s="1055"/>
      <c r="AI121" s="1055"/>
      <c r="AJ121" s="1056"/>
      <c r="AK121" s="1057" t="s">
        <v>130</v>
      </c>
      <c r="AL121" s="1055"/>
      <c r="AM121" s="1055"/>
      <c r="AN121" s="1055"/>
      <c r="AO121" s="1056"/>
      <c r="AP121" s="1058" t="s">
        <v>130</v>
      </c>
      <c r="AQ121" s="1059"/>
      <c r="AR121" s="1059"/>
      <c r="AS121" s="1059"/>
      <c r="AT121" s="1060"/>
      <c r="AU121" s="1088"/>
      <c r="AV121" s="1089"/>
      <c r="AW121" s="1089"/>
      <c r="AX121" s="1089"/>
      <c r="AY121" s="1090"/>
      <c r="AZ121" s="1045" t="s">
        <v>465</v>
      </c>
      <c r="BA121" s="1046"/>
      <c r="BB121" s="1046"/>
      <c r="BC121" s="1046"/>
      <c r="BD121" s="1046"/>
      <c r="BE121" s="1046"/>
      <c r="BF121" s="1046"/>
      <c r="BG121" s="1046"/>
      <c r="BH121" s="1046"/>
      <c r="BI121" s="1046"/>
      <c r="BJ121" s="1046"/>
      <c r="BK121" s="1046"/>
      <c r="BL121" s="1046"/>
      <c r="BM121" s="1046"/>
      <c r="BN121" s="1046"/>
      <c r="BO121" s="1046"/>
      <c r="BP121" s="1047"/>
      <c r="BQ121" s="1015">
        <v>331203</v>
      </c>
      <c r="BR121" s="1016"/>
      <c r="BS121" s="1016"/>
      <c r="BT121" s="1016"/>
      <c r="BU121" s="1016"/>
      <c r="BV121" s="1016">
        <v>652487</v>
      </c>
      <c r="BW121" s="1016"/>
      <c r="BX121" s="1016"/>
      <c r="BY121" s="1016"/>
      <c r="BZ121" s="1016"/>
      <c r="CA121" s="1016">
        <v>722861</v>
      </c>
      <c r="CB121" s="1016"/>
      <c r="CC121" s="1016"/>
      <c r="CD121" s="1016"/>
      <c r="CE121" s="1016"/>
      <c r="CF121" s="1010">
        <v>14.8</v>
      </c>
      <c r="CG121" s="1011"/>
      <c r="CH121" s="1011"/>
      <c r="CI121" s="1011"/>
      <c r="CJ121" s="1011"/>
      <c r="CK121" s="1106"/>
      <c r="CL121" s="1107"/>
      <c r="CM121" s="1107"/>
      <c r="CN121" s="1107"/>
      <c r="CO121" s="1108"/>
      <c r="CP121" s="1116" t="s">
        <v>409</v>
      </c>
      <c r="CQ121" s="1117"/>
      <c r="CR121" s="1117"/>
      <c r="CS121" s="1117"/>
      <c r="CT121" s="1117"/>
      <c r="CU121" s="1117"/>
      <c r="CV121" s="1117"/>
      <c r="CW121" s="1117"/>
      <c r="CX121" s="1117"/>
      <c r="CY121" s="1117"/>
      <c r="CZ121" s="1117"/>
      <c r="DA121" s="1117"/>
      <c r="DB121" s="1117"/>
      <c r="DC121" s="1117"/>
      <c r="DD121" s="1117"/>
      <c r="DE121" s="1117"/>
      <c r="DF121" s="1118"/>
      <c r="DG121" s="1015">
        <v>800</v>
      </c>
      <c r="DH121" s="1016"/>
      <c r="DI121" s="1016"/>
      <c r="DJ121" s="1016"/>
      <c r="DK121" s="1016"/>
      <c r="DL121" s="1016">
        <v>808</v>
      </c>
      <c r="DM121" s="1016"/>
      <c r="DN121" s="1016"/>
      <c r="DO121" s="1016"/>
      <c r="DP121" s="1016"/>
      <c r="DQ121" s="1016">
        <v>1255</v>
      </c>
      <c r="DR121" s="1016"/>
      <c r="DS121" s="1016"/>
      <c r="DT121" s="1016"/>
      <c r="DU121" s="1016"/>
      <c r="DV121" s="1017">
        <v>0</v>
      </c>
      <c r="DW121" s="1017"/>
      <c r="DX121" s="1017"/>
      <c r="DY121" s="1017"/>
      <c r="DZ121" s="1018"/>
    </row>
    <row r="122" spans="1:130" s="248" customFormat="1" ht="26.25" customHeight="1" x14ac:dyDescent="0.25">
      <c r="A122" s="1155"/>
      <c r="B122" s="1042"/>
      <c r="C122" s="1012" t="s">
        <v>447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130</v>
      </c>
      <c r="AB122" s="1055"/>
      <c r="AC122" s="1055"/>
      <c r="AD122" s="1055"/>
      <c r="AE122" s="1056"/>
      <c r="AF122" s="1057" t="s">
        <v>130</v>
      </c>
      <c r="AG122" s="1055"/>
      <c r="AH122" s="1055"/>
      <c r="AI122" s="1055"/>
      <c r="AJ122" s="1056"/>
      <c r="AK122" s="1057" t="s">
        <v>130</v>
      </c>
      <c r="AL122" s="1055"/>
      <c r="AM122" s="1055"/>
      <c r="AN122" s="1055"/>
      <c r="AO122" s="1056"/>
      <c r="AP122" s="1058" t="s">
        <v>130</v>
      </c>
      <c r="AQ122" s="1059"/>
      <c r="AR122" s="1059"/>
      <c r="AS122" s="1059"/>
      <c r="AT122" s="1060"/>
      <c r="AU122" s="1088"/>
      <c r="AV122" s="1089"/>
      <c r="AW122" s="1089"/>
      <c r="AX122" s="1089"/>
      <c r="AY122" s="1090"/>
      <c r="AZ122" s="1070" t="s">
        <v>466</v>
      </c>
      <c r="BA122" s="1061"/>
      <c r="BB122" s="1061"/>
      <c r="BC122" s="1061"/>
      <c r="BD122" s="1061"/>
      <c r="BE122" s="1061"/>
      <c r="BF122" s="1061"/>
      <c r="BG122" s="1061"/>
      <c r="BH122" s="1061"/>
      <c r="BI122" s="1061"/>
      <c r="BJ122" s="1061"/>
      <c r="BK122" s="1061"/>
      <c r="BL122" s="1061"/>
      <c r="BM122" s="1061"/>
      <c r="BN122" s="1061"/>
      <c r="BO122" s="1061"/>
      <c r="BP122" s="1062"/>
      <c r="BQ122" s="1093">
        <v>5546222</v>
      </c>
      <c r="BR122" s="1094"/>
      <c r="BS122" s="1094"/>
      <c r="BT122" s="1094"/>
      <c r="BU122" s="1094"/>
      <c r="BV122" s="1094">
        <v>5521775</v>
      </c>
      <c r="BW122" s="1094"/>
      <c r="BX122" s="1094"/>
      <c r="BY122" s="1094"/>
      <c r="BZ122" s="1094"/>
      <c r="CA122" s="1094">
        <v>6040643</v>
      </c>
      <c r="CB122" s="1094"/>
      <c r="CC122" s="1094"/>
      <c r="CD122" s="1094"/>
      <c r="CE122" s="1094"/>
      <c r="CF122" s="1114">
        <v>123.6</v>
      </c>
      <c r="CG122" s="1115"/>
      <c r="CH122" s="1115"/>
      <c r="CI122" s="1115"/>
      <c r="CJ122" s="1115"/>
      <c r="CK122" s="1106"/>
      <c r="CL122" s="1107"/>
      <c r="CM122" s="1107"/>
      <c r="CN122" s="1107"/>
      <c r="CO122" s="1108"/>
      <c r="CP122" s="1116" t="s">
        <v>407</v>
      </c>
      <c r="CQ122" s="1117"/>
      <c r="CR122" s="1117"/>
      <c r="CS122" s="1117"/>
      <c r="CT122" s="1117"/>
      <c r="CU122" s="1117"/>
      <c r="CV122" s="1117"/>
      <c r="CW122" s="1117"/>
      <c r="CX122" s="1117"/>
      <c r="CY122" s="1117"/>
      <c r="CZ122" s="1117"/>
      <c r="DA122" s="1117"/>
      <c r="DB122" s="1117"/>
      <c r="DC122" s="1117"/>
      <c r="DD122" s="1117"/>
      <c r="DE122" s="1117"/>
      <c r="DF122" s="1118"/>
      <c r="DG122" s="1015" t="s">
        <v>130</v>
      </c>
      <c r="DH122" s="1016"/>
      <c r="DI122" s="1016"/>
      <c r="DJ122" s="1016"/>
      <c r="DK122" s="1016"/>
      <c r="DL122" s="1016" t="s">
        <v>130</v>
      </c>
      <c r="DM122" s="1016"/>
      <c r="DN122" s="1016"/>
      <c r="DO122" s="1016"/>
      <c r="DP122" s="1016"/>
      <c r="DQ122" s="1016" t="s">
        <v>130</v>
      </c>
      <c r="DR122" s="1016"/>
      <c r="DS122" s="1016"/>
      <c r="DT122" s="1016"/>
      <c r="DU122" s="1016"/>
      <c r="DV122" s="1017" t="s">
        <v>130</v>
      </c>
      <c r="DW122" s="1017"/>
      <c r="DX122" s="1017"/>
      <c r="DY122" s="1017"/>
      <c r="DZ122" s="1018"/>
    </row>
    <row r="123" spans="1:130" s="248" customFormat="1" ht="26.25" customHeight="1" x14ac:dyDescent="0.25">
      <c r="A123" s="1155"/>
      <c r="B123" s="1042"/>
      <c r="C123" s="1012" t="s">
        <v>453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130</v>
      </c>
      <c r="AB123" s="1055"/>
      <c r="AC123" s="1055"/>
      <c r="AD123" s="1055"/>
      <c r="AE123" s="1056"/>
      <c r="AF123" s="1057" t="s">
        <v>130</v>
      </c>
      <c r="AG123" s="1055"/>
      <c r="AH123" s="1055"/>
      <c r="AI123" s="1055"/>
      <c r="AJ123" s="1056"/>
      <c r="AK123" s="1057" t="s">
        <v>130</v>
      </c>
      <c r="AL123" s="1055"/>
      <c r="AM123" s="1055"/>
      <c r="AN123" s="1055"/>
      <c r="AO123" s="1056"/>
      <c r="AP123" s="1058" t="s">
        <v>130</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467</v>
      </c>
      <c r="BP123" s="1102"/>
      <c r="BQ123" s="1161">
        <v>7900964</v>
      </c>
      <c r="BR123" s="1162"/>
      <c r="BS123" s="1162"/>
      <c r="BT123" s="1162"/>
      <c r="BU123" s="1162"/>
      <c r="BV123" s="1162">
        <v>8024855</v>
      </c>
      <c r="BW123" s="1162"/>
      <c r="BX123" s="1162"/>
      <c r="BY123" s="1162"/>
      <c r="BZ123" s="1162"/>
      <c r="CA123" s="1162">
        <v>8832133</v>
      </c>
      <c r="CB123" s="1162"/>
      <c r="CC123" s="1162"/>
      <c r="CD123" s="1162"/>
      <c r="CE123" s="1162"/>
      <c r="CF123" s="1095"/>
      <c r="CG123" s="1096"/>
      <c r="CH123" s="1096"/>
      <c r="CI123" s="1096"/>
      <c r="CJ123" s="1097"/>
      <c r="CK123" s="1106"/>
      <c r="CL123" s="1107"/>
      <c r="CM123" s="1107"/>
      <c r="CN123" s="1107"/>
      <c r="CO123" s="1108"/>
      <c r="CP123" s="1116" t="s">
        <v>408</v>
      </c>
      <c r="CQ123" s="1117"/>
      <c r="CR123" s="1117"/>
      <c r="CS123" s="1117"/>
      <c r="CT123" s="1117"/>
      <c r="CU123" s="1117"/>
      <c r="CV123" s="1117"/>
      <c r="CW123" s="1117"/>
      <c r="CX123" s="1117"/>
      <c r="CY123" s="1117"/>
      <c r="CZ123" s="1117"/>
      <c r="DA123" s="1117"/>
      <c r="DB123" s="1117"/>
      <c r="DC123" s="1117"/>
      <c r="DD123" s="1117"/>
      <c r="DE123" s="1117"/>
      <c r="DF123" s="1118"/>
      <c r="DG123" s="1054" t="s">
        <v>130</v>
      </c>
      <c r="DH123" s="1055"/>
      <c r="DI123" s="1055"/>
      <c r="DJ123" s="1055"/>
      <c r="DK123" s="1056"/>
      <c r="DL123" s="1057" t="s">
        <v>130</v>
      </c>
      <c r="DM123" s="1055"/>
      <c r="DN123" s="1055"/>
      <c r="DO123" s="1055"/>
      <c r="DP123" s="1056"/>
      <c r="DQ123" s="1057" t="s">
        <v>130</v>
      </c>
      <c r="DR123" s="1055"/>
      <c r="DS123" s="1055"/>
      <c r="DT123" s="1055"/>
      <c r="DU123" s="1056"/>
      <c r="DV123" s="1058" t="s">
        <v>130</v>
      </c>
      <c r="DW123" s="1059"/>
      <c r="DX123" s="1059"/>
      <c r="DY123" s="1059"/>
      <c r="DZ123" s="1060"/>
    </row>
    <row r="124" spans="1:130" s="248" customFormat="1" ht="26.25" customHeight="1" thickBot="1" x14ac:dyDescent="0.3">
      <c r="A124" s="1155"/>
      <c r="B124" s="1042"/>
      <c r="C124" s="1012" t="s">
        <v>456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130</v>
      </c>
      <c r="AB124" s="1055"/>
      <c r="AC124" s="1055"/>
      <c r="AD124" s="1055"/>
      <c r="AE124" s="1056"/>
      <c r="AF124" s="1057" t="s">
        <v>130</v>
      </c>
      <c r="AG124" s="1055"/>
      <c r="AH124" s="1055"/>
      <c r="AI124" s="1055"/>
      <c r="AJ124" s="1056"/>
      <c r="AK124" s="1057" t="s">
        <v>130</v>
      </c>
      <c r="AL124" s="1055"/>
      <c r="AM124" s="1055"/>
      <c r="AN124" s="1055"/>
      <c r="AO124" s="1056"/>
      <c r="AP124" s="1058" t="s">
        <v>130</v>
      </c>
      <c r="AQ124" s="1059"/>
      <c r="AR124" s="1059"/>
      <c r="AS124" s="1059"/>
      <c r="AT124" s="1060"/>
      <c r="AU124" s="1157" t="s">
        <v>468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7.1</v>
      </c>
      <c r="BR124" s="1124"/>
      <c r="BS124" s="1124"/>
      <c r="BT124" s="1124"/>
      <c r="BU124" s="1124"/>
      <c r="BV124" s="1124">
        <v>10.3</v>
      </c>
      <c r="BW124" s="1124"/>
      <c r="BX124" s="1124"/>
      <c r="BY124" s="1124"/>
      <c r="BZ124" s="1124"/>
      <c r="CA124" s="1124" t="s">
        <v>130</v>
      </c>
      <c r="CB124" s="1124"/>
      <c r="CC124" s="1124"/>
      <c r="CD124" s="1124"/>
      <c r="CE124" s="1124"/>
      <c r="CF124" s="1125"/>
      <c r="CG124" s="1126"/>
      <c r="CH124" s="1126"/>
      <c r="CI124" s="1126"/>
      <c r="CJ124" s="1127"/>
      <c r="CK124" s="1109"/>
      <c r="CL124" s="1109"/>
      <c r="CM124" s="1109"/>
      <c r="CN124" s="1109"/>
      <c r="CO124" s="1110"/>
      <c r="CP124" s="1116" t="s">
        <v>469</v>
      </c>
      <c r="CQ124" s="1117"/>
      <c r="CR124" s="1117"/>
      <c r="CS124" s="1117"/>
      <c r="CT124" s="1117"/>
      <c r="CU124" s="1117"/>
      <c r="CV124" s="1117"/>
      <c r="CW124" s="1117"/>
      <c r="CX124" s="1117"/>
      <c r="CY124" s="1117"/>
      <c r="CZ124" s="1117"/>
      <c r="DA124" s="1117"/>
      <c r="DB124" s="1117"/>
      <c r="DC124" s="1117"/>
      <c r="DD124" s="1117"/>
      <c r="DE124" s="1117"/>
      <c r="DF124" s="1118"/>
      <c r="DG124" s="1101" t="s">
        <v>130</v>
      </c>
      <c r="DH124" s="1080"/>
      <c r="DI124" s="1080"/>
      <c r="DJ124" s="1080"/>
      <c r="DK124" s="1081"/>
      <c r="DL124" s="1079" t="s">
        <v>130</v>
      </c>
      <c r="DM124" s="1080"/>
      <c r="DN124" s="1080"/>
      <c r="DO124" s="1080"/>
      <c r="DP124" s="1081"/>
      <c r="DQ124" s="1079" t="s">
        <v>130</v>
      </c>
      <c r="DR124" s="1080"/>
      <c r="DS124" s="1080"/>
      <c r="DT124" s="1080"/>
      <c r="DU124" s="1081"/>
      <c r="DV124" s="1082" t="s">
        <v>130</v>
      </c>
      <c r="DW124" s="1083"/>
      <c r="DX124" s="1083"/>
      <c r="DY124" s="1083"/>
      <c r="DZ124" s="1084"/>
    </row>
    <row r="125" spans="1:130" s="248" customFormat="1" ht="26.25" customHeight="1" x14ac:dyDescent="0.25">
      <c r="A125" s="1155"/>
      <c r="B125" s="1042"/>
      <c r="C125" s="1012" t="s">
        <v>458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130</v>
      </c>
      <c r="AB125" s="1055"/>
      <c r="AC125" s="1055"/>
      <c r="AD125" s="1055"/>
      <c r="AE125" s="1056"/>
      <c r="AF125" s="1057" t="s">
        <v>130</v>
      </c>
      <c r="AG125" s="1055"/>
      <c r="AH125" s="1055"/>
      <c r="AI125" s="1055"/>
      <c r="AJ125" s="1056"/>
      <c r="AK125" s="1057" t="s">
        <v>130</v>
      </c>
      <c r="AL125" s="1055"/>
      <c r="AM125" s="1055"/>
      <c r="AN125" s="1055"/>
      <c r="AO125" s="1056"/>
      <c r="AP125" s="1058" t="s">
        <v>130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470</v>
      </c>
      <c r="CL125" s="1104"/>
      <c r="CM125" s="1104"/>
      <c r="CN125" s="1104"/>
      <c r="CO125" s="1105"/>
      <c r="CP125" s="1036" t="s">
        <v>471</v>
      </c>
      <c r="CQ125" s="985"/>
      <c r="CR125" s="985"/>
      <c r="CS125" s="985"/>
      <c r="CT125" s="985"/>
      <c r="CU125" s="985"/>
      <c r="CV125" s="985"/>
      <c r="CW125" s="985"/>
      <c r="CX125" s="985"/>
      <c r="CY125" s="985"/>
      <c r="CZ125" s="985"/>
      <c r="DA125" s="985"/>
      <c r="DB125" s="985"/>
      <c r="DC125" s="985"/>
      <c r="DD125" s="985"/>
      <c r="DE125" s="985"/>
      <c r="DF125" s="986"/>
      <c r="DG125" s="1022" t="s">
        <v>130</v>
      </c>
      <c r="DH125" s="1023"/>
      <c r="DI125" s="1023"/>
      <c r="DJ125" s="1023"/>
      <c r="DK125" s="1023"/>
      <c r="DL125" s="1023" t="s">
        <v>130</v>
      </c>
      <c r="DM125" s="1023"/>
      <c r="DN125" s="1023"/>
      <c r="DO125" s="1023"/>
      <c r="DP125" s="1023"/>
      <c r="DQ125" s="1023" t="s">
        <v>130</v>
      </c>
      <c r="DR125" s="1023"/>
      <c r="DS125" s="1023"/>
      <c r="DT125" s="1023"/>
      <c r="DU125" s="1023"/>
      <c r="DV125" s="1024" t="s">
        <v>130</v>
      </c>
      <c r="DW125" s="1024"/>
      <c r="DX125" s="1024"/>
      <c r="DY125" s="1024"/>
      <c r="DZ125" s="1025"/>
    </row>
    <row r="126" spans="1:130" s="248" customFormat="1" ht="26.25" customHeight="1" thickBot="1" x14ac:dyDescent="0.3">
      <c r="A126" s="1155"/>
      <c r="B126" s="1042"/>
      <c r="C126" s="1012" t="s">
        <v>460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130</v>
      </c>
      <c r="AB126" s="1055"/>
      <c r="AC126" s="1055"/>
      <c r="AD126" s="1055"/>
      <c r="AE126" s="1056"/>
      <c r="AF126" s="1057" t="s">
        <v>130</v>
      </c>
      <c r="AG126" s="1055"/>
      <c r="AH126" s="1055"/>
      <c r="AI126" s="1055"/>
      <c r="AJ126" s="1056"/>
      <c r="AK126" s="1057" t="s">
        <v>130</v>
      </c>
      <c r="AL126" s="1055"/>
      <c r="AM126" s="1055"/>
      <c r="AN126" s="1055"/>
      <c r="AO126" s="1056"/>
      <c r="AP126" s="1058" t="s">
        <v>130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472</v>
      </c>
      <c r="CQ126" s="1046"/>
      <c r="CR126" s="1046"/>
      <c r="CS126" s="1046"/>
      <c r="CT126" s="1046"/>
      <c r="CU126" s="1046"/>
      <c r="CV126" s="1046"/>
      <c r="CW126" s="1046"/>
      <c r="CX126" s="1046"/>
      <c r="CY126" s="1046"/>
      <c r="CZ126" s="1046"/>
      <c r="DA126" s="1046"/>
      <c r="DB126" s="1046"/>
      <c r="DC126" s="1046"/>
      <c r="DD126" s="1046"/>
      <c r="DE126" s="1046"/>
      <c r="DF126" s="1047"/>
      <c r="DG126" s="1015" t="s">
        <v>130</v>
      </c>
      <c r="DH126" s="1016"/>
      <c r="DI126" s="1016"/>
      <c r="DJ126" s="1016"/>
      <c r="DK126" s="1016"/>
      <c r="DL126" s="1016" t="s">
        <v>130</v>
      </c>
      <c r="DM126" s="1016"/>
      <c r="DN126" s="1016"/>
      <c r="DO126" s="1016"/>
      <c r="DP126" s="1016"/>
      <c r="DQ126" s="1016" t="s">
        <v>130</v>
      </c>
      <c r="DR126" s="1016"/>
      <c r="DS126" s="1016"/>
      <c r="DT126" s="1016"/>
      <c r="DU126" s="1016"/>
      <c r="DV126" s="1017" t="s">
        <v>130</v>
      </c>
      <c r="DW126" s="1017"/>
      <c r="DX126" s="1017"/>
      <c r="DY126" s="1017"/>
      <c r="DZ126" s="1018"/>
    </row>
    <row r="127" spans="1:130" s="248" customFormat="1" ht="26.25" customHeight="1" x14ac:dyDescent="0.25">
      <c r="A127" s="1156"/>
      <c r="B127" s="1044"/>
      <c r="C127" s="1098" t="s">
        <v>473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130</v>
      </c>
      <c r="AB127" s="1055"/>
      <c r="AC127" s="1055"/>
      <c r="AD127" s="1055"/>
      <c r="AE127" s="1056"/>
      <c r="AF127" s="1057" t="s">
        <v>130</v>
      </c>
      <c r="AG127" s="1055"/>
      <c r="AH127" s="1055"/>
      <c r="AI127" s="1055"/>
      <c r="AJ127" s="1056"/>
      <c r="AK127" s="1057" t="s">
        <v>130</v>
      </c>
      <c r="AL127" s="1055"/>
      <c r="AM127" s="1055"/>
      <c r="AN127" s="1055"/>
      <c r="AO127" s="1056"/>
      <c r="AP127" s="1058" t="s">
        <v>130</v>
      </c>
      <c r="AQ127" s="1059"/>
      <c r="AR127" s="1059"/>
      <c r="AS127" s="1059"/>
      <c r="AT127" s="1060"/>
      <c r="AU127" s="284"/>
      <c r="AV127" s="284"/>
      <c r="AW127" s="284"/>
      <c r="AX127" s="1128" t="s">
        <v>474</v>
      </c>
      <c r="AY127" s="1129"/>
      <c r="AZ127" s="1129"/>
      <c r="BA127" s="1129"/>
      <c r="BB127" s="1129"/>
      <c r="BC127" s="1129"/>
      <c r="BD127" s="1129"/>
      <c r="BE127" s="1130"/>
      <c r="BF127" s="1131" t="s">
        <v>475</v>
      </c>
      <c r="BG127" s="1129"/>
      <c r="BH127" s="1129"/>
      <c r="BI127" s="1129"/>
      <c r="BJ127" s="1129"/>
      <c r="BK127" s="1129"/>
      <c r="BL127" s="1130"/>
      <c r="BM127" s="1131" t="s">
        <v>476</v>
      </c>
      <c r="BN127" s="1129"/>
      <c r="BO127" s="1129"/>
      <c r="BP127" s="1129"/>
      <c r="BQ127" s="1129"/>
      <c r="BR127" s="1129"/>
      <c r="BS127" s="1130"/>
      <c r="BT127" s="1131" t="s">
        <v>477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478</v>
      </c>
      <c r="CQ127" s="1046"/>
      <c r="CR127" s="1046"/>
      <c r="CS127" s="1046"/>
      <c r="CT127" s="1046"/>
      <c r="CU127" s="1046"/>
      <c r="CV127" s="1046"/>
      <c r="CW127" s="1046"/>
      <c r="CX127" s="1046"/>
      <c r="CY127" s="1046"/>
      <c r="CZ127" s="1046"/>
      <c r="DA127" s="1046"/>
      <c r="DB127" s="1046"/>
      <c r="DC127" s="1046"/>
      <c r="DD127" s="1046"/>
      <c r="DE127" s="1046"/>
      <c r="DF127" s="1047"/>
      <c r="DG127" s="1015" t="s">
        <v>130</v>
      </c>
      <c r="DH127" s="1016"/>
      <c r="DI127" s="1016"/>
      <c r="DJ127" s="1016"/>
      <c r="DK127" s="1016"/>
      <c r="DL127" s="1016" t="s">
        <v>130</v>
      </c>
      <c r="DM127" s="1016"/>
      <c r="DN127" s="1016"/>
      <c r="DO127" s="1016"/>
      <c r="DP127" s="1016"/>
      <c r="DQ127" s="1016" t="s">
        <v>130</v>
      </c>
      <c r="DR127" s="1016"/>
      <c r="DS127" s="1016"/>
      <c r="DT127" s="1016"/>
      <c r="DU127" s="1016"/>
      <c r="DV127" s="1017" t="s">
        <v>130</v>
      </c>
      <c r="DW127" s="1017"/>
      <c r="DX127" s="1017"/>
      <c r="DY127" s="1017"/>
      <c r="DZ127" s="1018"/>
    </row>
    <row r="128" spans="1:130" s="248" customFormat="1" ht="26.25" customHeight="1" thickBot="1" x14ac:dyDescent="0.3">
      <c r="A128" s="1139" t="s">
        <v>479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480</v>
      </c>
      <c r="X128" s="1141"/>
      <c r="Y128" s="1141"/>
      <c r="Z128" s="1142"/>
      <c r="AA128" s="1143">
        <v>2661</v>
      </c>
      <c r="AB128" s="1144"/>
      <c r="AC128" s="1144"/>
      <c r="AD128" s="1144"/>
      <c r="AE128" s="1145"/>
      <c r="AF128" s="1146">
        <v>11746</v>
      </c>
      <c r="AG128" s="1144"/>
      <c r="AH128" s="1144"/>
      <c r="AI128" s="1144"/>
      <c r="AJ128" s="1145"/>
      <c r="AK128" s="1146">
        <v>12000</v>
      </c>
      <c r="AL128" s="1144"/>
      <c r="AM128" s="1144"/>
      <c r="AN128" s="1144"/>
      <c r="AO128" s="1145"/>
      <c r="AP128" s="1147"/>
      <c r="AQ128" s="1148"/>
      <c r="AR128" s="1148"/>
      <c r="AS128" s="1148"/>
      <c r="AT128" s="1149"/>
      <c r="AU128" s="284"/>
      <c r="AV128" s="284"/>
      <c r="AW128" s="284"/>
      <c r="AX128" s="984" t="s">
        <v>481</v>
      </c>
      <c r="AY128" s="985"/>
      <c r="AZ128" s="985"/>
      <c r="BA128" s="985"/>
      <c r="BB128" s="985"/>
      <c r="BC128" s="985"/>
      <c r="BD128" s="985"/>
      <c r="BE128" s="986"/>
      <c r="BF128" s="1150" t="s">
        <v>130</v>
      </c>
      <c r="BG128" s="1151"/>
      <c r="BH128" s="1151"/>
      <c r="BI128" s="1151"/>
      <c r="BJ128" s="1151"/>
      <c r="BK128" s="1151"/>
      <c r="BL128" s="1152"/>
      <c r="BM128" s="1150">
        <v>14.78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482</v>
      </c>
      <c r="CQ128" s="1133"/>
      <c r="CR128" s="1133"/>
      <c r="CS128" s="1133"/>
      <c r="CT128" s="1133"/>
      <c r="CU128" s="1133"/>
      <c r="CV128" s="1133"/>
      <c r="CW128" s="1133"/>
      <c r="CX128" s="1133"/>
      <c r="CY128" s="1133"/>
      <c r="CZ128" s="1133"/>
      <c r="DA128" s="1133"/>
      <c r="DB128" s="1133"/>
      <c r="DC128" s="1133"/>
      <c r="DD128" s="1133"/>
      <c r="DE128" s="1133"/>
      <c r="DF128" s="1134"/>
      <c r="DG128" s="1135" t="s">
        <v>130</v>
      </c>
      <c r="DH128" s="1136"/>
      <c r="DI128" s="1136"/>
      <c r="DJ128" s="1136"/>
      <c r="DK128" s="1136"/>
      <c r="DL128" s="1136" t="s">
        <v>130</v>
      </c>
      <c r="DM128" s="1136"/>
      <c r="DN128" s="1136"/>
      <c r="DO128" s="1136"/>
      <c r="DP128" s="1136"/>
      <c r="DQ128" s="1136" t="s">
        <v>130</v>
      </c>
      <c r="DR128" s="1136"/>
      <c r="DS128" s="1136"/>
      <c r="DT128" s="1136"/>
      <c r="DU128" s="1136"/>
      <c r="DV128" s="1137" t="s">
        <v>130</v>
      </c>
      <c r="DW128" s="1137"/>
      <c r="DX128" s="1137"/>
      <c r="DY128" s="1137"/>
      <c r="DZ128" s="1138"/>
    </row>
    <row r="129" spans="1:131" s="248" customFormat="1" ht="26.25" customHeight="1" x14ac:dyDescent="0.2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483</v>
      </c>
      <c r="X129" s="1170"/>
      <c r="Y129" s="1170"/>
      <c r="Z129" s="1171"/>
      <c r="AA129" s="1054">
        <v>5002014</v>
      </c>
      <c r="AB129" s="1055"/>
      <c r="AC129" s="1055"/>
      <c r="AD129" s="1055"/>
      <c r="AE129" s="1056"/>
      <c r="AF129" s="1057">
        <v>4959235</v>
      </c>
      <c r="AG129" s="1055"/>
      <c r="AH129" s="1055"/>
      <c r="AI129" s="1055"/>
      <c r="AJ129" s="1056"/>
      <c r="AK129" s="1057">
        <v>5352359</v>
      </c>
      <c r="AL129" s="1055"/>
      <c r="AM129" s="1055"/>
      <c r="AN129" s="1055"/>
      <c r="AO129" s="1056"/>
      <c r="AP129" s="1172"/>
      <c r="AQ129" s="1173"/>
      <c r="AR129" s="1173"/>
      <c r="AS129" s="1173"/>
      <c r="AT129" s="1174"/>
      <c r="AU129" s="286"/>
      <c r="AV129" s="286"/>
      <c r="AW129" s="286"/>
      <c r="AX129" s="1163" t="s">
        <v>484</v>
      </c>
      <c r="AY129" s="1046"/>
      <c r="AZ129" s="1046"/>
      <c r="BA129" s="1046"/>
      <c r="BB129" s="1046"/>
      <c r="BC129" s="1046"/>
      <c r="BD129" s="1046"/>
      <c r="BE129" s="1047"/>
      <c r="BF129" s="1164" t="s">
        <v>130</v>
      </c>
      <c r="BG129" s="1165"/>
      <c r="BH129" s="1165"/>
      <c r="BI129" s="1165"/>
      <c r="BJ129" s="1165"/>
      <c r="BK129" s="1165"/>
      <c r="BL129" s="1166"/>
      <c r="BM129" s="1164">
        <v>19.78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5">
      <c r="A130" s="1026" t="s">
        <v>485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486</v>
      </c>
      <c r="X130" s="1170"/>
      <c r="Y130" s="1170"/>
      <c r="Z130" s="1171"/>
      <c r="AA130" s="1054">
        <v>476603</v>
      </c>
      <c r="AB130" s="1055"/>
      <c r="AC130" s="1055"/>
      <c r="AD130" s="1055"/>
      <c r="AE130" s="1056"/>
      <c r="AF130" s="1057">
        <v>470315</v>
      </c>
      <c r="AG130" s="1055"/>
      <c r="AH130" s="1055"/>
      <c r="AI130" s="1055"/>
      <c r="AJ130" s="1056"/>
      <c r="AK130" s="1057">
        <v>464427</v>
      </c>
      <c r="AL130" s="1055"/>
      <c r="AM130" s="1055"/>
      <c r="AN130" s="1055"/>
      <c r="AO130" s="1056"/>
      <c r="AP130" s="1172"/>
      <c r="AQ130" s="1173"/>
      <c r="AR130" s="1173"/>
      <c r="AS130" s="1173"/>
      <c r="AT130" s="1174"/>
      <c r="AU130" s="286"/>
      <c r="AV130" s="286"/>
      <c r="AW130" s="286"/>
      <c r="AX130" s="1163" t="s">
        <v>487</v>
      </c>
      <c r="AY130" s="1046"/>
      <c r="AZ130" s="1046"/>
      <c r="BA130" s="1046"/>
      <c r="BB130" s="1046"/>
      <c r="BC130" s="1046"/>
      <c r="BD130" s="1046"/>
      <c r="BE130" s="1047"/>
      <c r="BF130" s="1200">
        <v>1.7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3">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488</v>
      </c>
      <c r="X131" s="1208"/>
      <c r="Y131" s="1208"/>
      <c r="Z131" s="1209"/>
      <c r="AA131" s="1101">
        <v>4525411</v>
      </c>
      <c r="AB131" s="1080"/>
      <c r="AC131" s="1080"/>
      <c r="AD131" s="1080"/>
      <c r="AE131" s="1081"/>
      <c r="AF131" s="1079">
        <v>4488920</v>
      </c>
      <c r="AG131" s="1080"/>
      <c r="AH131" s="1080"/>
      <c r="AI131" s="1080"/>
      <c r="AJ131" s="1081"/>
      <c r="AK131" s="1079">
        <v>4887932</v>
      </c>
      <c r="AL131" s="1080"/>
      <c r="AM131" s="1080"/>
      <c r="AN131" s="1080"/>
      <c r="AO131" s="1081"/>
      <c r="AP131" s="1210"/>
      <c r="AQ131" s="1211"/>
      <c r="AR131" s="1211"/>
      <c r="AS131" s="1211"/>
      <c r="AT131" s="1212"/>
      <c r="AU131" s="286"/>
      <c r="AV131" s="286"/>
      <c r="AW131" s="286"/>
      <c r="AX131" s="1182" t="s">
        <v>489</v>
      </c>
      <c r="AY131" s="1133"/>
      <c r="AZ131" s="1133"/>
      <c r="BA131" s="1133"/>
      <c r="BB131" s="1133"/>
      <c r="BC131" s="1133"/>
      <c r="BD131" s="1133"/>
      <c r="BE131" s="1134"/>
      <c r="BF131" s="1183" t="s">
        <v>490</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5">
      <c r="A132" s="1189" t="s">
        <v>491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492</v>
      </c>
      <c r="W132" s="1193"/>
      <c r="X132" s="1193"/>
      <c r="Y132" s="1193"/>
      <c r="Z132" s="1194"/>
      <c r="AA132" s="1195">
        <v>1.746957348</v>
      </c>
      <c r="AB132" s="1196"/>
      <c r="AC132" s="1196"/>
      <c r="AD132" s="1196"/>
      <c r="AE132" s="1197"/>
      <c r="AF132" s="1198">
        <v>1.7184311590000001</v>
      </c>
      <c r="AG132" s="1196"/>
      <c r="AH132" s="1196"/>
      <c r="AI132" s="1196"/>
      <c r="AJ132" s="1197"/>
      <c r="AK132" s="1198">
        <v>1.7626268119999999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3">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493</v>
      </c>
      <c r="W133" s="1176"/>
      <c r="X133" s="1176"/>
      <c r="Y133" s="1176"/>
      <c r="Z133" s="1177"/>
      <c r="AA133" s="1178">
        <v>2</v>
      </c>
      <c r="AB133" s="1179"/>
      <c r="AC133" s="1179"/>
      <c r="AD133" s="1179"/>
      <c r="AE133" s="1180"/>
      <c r="AF133" s="1178">
        <v>1.8</v>
      </c>
      <c r="AG133" s="1179"/>
      <c r="AH133" s="1179"/>
      <c r="AI133" s="1179"/>
      <c r="AJ133" s="1180"/>
      <c r="AK133" s="1178">
        <v>1.7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2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nKObngdTALybdS7/8Zl4MjWBHrF0MDQ42mx8z/e/PUqP2nuXk8F4QXRwkF5fs70vypov3IJ+qEv8a9X7hNjvA==" saltValue="aoxvfvBhiDjlSAW1Lv84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5"/>
  <cols>
    <col min="1" max="120" width="2.73046875" style="293" customWidth="1"/>
    <col min="121" max="121" width="0" style="292" hidden="1" customWidth="1"/>
    <col min="122" max="16384" width="9" style="292" hidden="1"/>
  </cols>
  <sheetData>
    <row r="1" spans="1:120" ht="12.75" x14ac:dyDescent="0.2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2.75" x14ac:dyDescent="0.25"/>
    <row r="3" spans="1:120" ht="12.75" x14ac:dyDescent="0.25"/>
    <row r="4" spans="1:120" ht="12.75" x14ac:dyDescent="0.25"/>
    <row r="5" spans="1:120" ht="12.75" x14ac:dyDescent="0.25"/>
    <row r="6" spans="1:120" ht="12.75" x14ac:dyDescent="0.25"/>
    <row r="7" spans="1:120" ht="12.75" x14ac:dyDescent="0.25"/>
    <row r="8" spans="1:120" ht="12.75" x14ac:dyDescent="0.25"/>
    <row r="9" spans="1:120" ht="12.75" x14ac:dyDescent="0.25"/>
    <row r="10" spans="1:120" ht="12.75" x14ac:dyDescent="0.25"/>
    <row r="11" spans="1:120" ht="12.75" x14ac:dyDescent="0.25"/>
    <row r="12" spans="1:120" ht="12.75" x14ac:dyDescent="0.25"/>
    <row r="13" spans="1:120" ht="12.75" x14ac:dyDescent="0.25"/>
    <row r="14" spans="1:120" ht="12.75" x14ac:dyDescent="0.25"/>
    <row r="15" spans="1:120" ht="12.75" x14ac:dyDescent="0.25"/>
    <row r="16" spans="1:120" ht="12.75" x14ac:dyDescent="0.25">
      <c r="DP16" s="292"/>
    </row>
    <row r="17" spans="119:120" ht="12.75" x14ac:dyDescent="0.25">
      <c r="DP17" s="292"/>
    </row>
    <row r="18" spans="119:120" ht="12.75" x14ac:dyDescent="0.25"/>
    <row r="19" spans="119:120" ht="12.75" x14ac:dyDescent="0.25"/>
    <row r="20" spans="119:120" ht="12.75" x14ac:dyDescent="0.25">
      <c r="DO20" s="292"/>
      <c r="DP20" s="292"/>
    </row>
    <row r="21" spans="119:120" ht="12.75" x14ac:dyDescent="0.25">
      <c r="DP21" s="292"/>
    </row>
    <row r="22" spans="119:120" ht="12.75" x14ac:dyDescent="0.25"/>
    <row r="23" spans="119:120" ht="12.75" x14ac:dyDescent="0.25">
      <c r="DO23" s="292"/>
      <c r="DP23" s="292"/>
    </row>
    <row r="24" spans="119:120" ht="12.75" x14ac:dyDescent="0.25">
      <c r="DP24" s="292"/>
    </row>
    <row r="25" spans="119:120" ht="12.75" x14ac:dyDescent="0.25">
      <c r="DP25" s="292"/>
    </row>
    <row r="26" spans="119:120" ht="12.75" x14ac:dyDescent="0.25">
      <c r="DO26" s="292"/>
      <c r="DP26" s="292"/>
    </row>
    <row r="27" spans="119:120" ht="12.75" x14ac:dyDescent="0.25"/>
    <row r="28" spans="119:120" ht="12.75" x14ac:dyDescent="0.25">
      <c r="DO28" s="292"/>
      <c r="DP28" s="292"/>
    </row>
    <row r="29" spans="119:120" ht="12.75" x14ac:dyDescent="0.25">
      <c r="DP29" s="292"/>
    </row>
    <row r="30" spans="119:120" ht="12.75" x14ac:dyDescent="0.25"/>
    <row r="31" spans="119:120" ht="12.75" x14ac:dyDescent="0.25">
      <c r="DO31" s="292"/>
      <c r="DP31" s="292"/>
    </row>
    <row r="32" spans="119:120" ht="12.75" x14ac:dyDescent="0.25"/>
    <row r="33" spans="98:120" ht="12.75" x14ac:dyDescent="0.25">
      <c r="DO33" s="292"/>
      <c r="DP33" s="292"/>
    </row>
    <row r="34" spans="98:120" ht="12.75" x14ac:dyDescent="0.25">
      <c r="DM34" s="292"/>
    </row>
    <row r="35" spans="98:120" ht="12.75" x14ac:dyDescent="0.25">
      <c r="CT35" s="292"/>
      <c r="CU35" s="292"/>
      <c r="CV35" s="292"/>
      <c r="CY35" s="292"/>
      <c r="CZ35" s="292"/>
      <c r="DA35" s="292"/>
      <c r="DD35" s="292"/>
      <c r="DE35" s="292"/>
      <c r="DF35" s="292"/>
      <c r="DI35" s="292"/>
      <c r="DJ35" s="292"/>
      <c r="DK35" s="292"/>
      <c r="DM35" s="292"/>
      <c r="DN35" s="292"/>
      <c r="DO35" s="292"/>
      <c r="DP35" s="292"/>
    </row>
    <row r="36" spans="98:120" ht="12.75" x14ac:dyDescent="0.25"/>
    <row r="37" spans="98:120" ht="12.75" x14ac:dyDescent="0.25">
      <c r="CW37" s="292"/>
      <c r="DB37" s="292"/>
      <c r="DG37" s="292"/>
      <c r="DL37" s="292"/>
      <c r="DP37" s="292"/>
    </row>
    <row r="38" spans="98:120" ht="12.75" x14ac:dyDescent="0.25">
      <c r="CT38" s="292"/>
      <c r="CU38" s="292"/>
      <c r="CV38" s="292"/>
      <c r="CW38" s="292"/>
      <c r="CY38" s="292"/>
      <c r="CZ38" s="292"/>
      <c r="DA38" s="292"/>
      <c r="DB38" s="292"/>
      <c r="DD38" s="292"/>
      <c r="DE38" s="292"/>
      <c r="DF38" s="292"/>
      <c r="DG38" s="292"/>
      <c r="DI38" s="292"/>
      <c r="DJ38" s="292"/>
      <c r="DK38" s="292"/>
      <c r="DL38" s="292"/>
      <c r="DN38" s="292"/>
      <c r="DO38" s="292"/>
      <c r="DP38" s="292"/>
    </row>
    <row r="39" spans="98:120" ht="12.75" x14ac:dyDescent="0.25"/>
    <row r="40" spans="98:120" ht="12.75" x14ac:dyDescent="0.25"/>
    <row r="41" spans="98:120" ht="12.75" x14ac:dyDescent="0.25"/>
    <row r="42" spans="98:120" ht="12.75" x14ac:dyDescent="0.25"/>
    <row r="43" spans="98:120" ht="12.75" x14ac:dyDescent="0.25"/>
    <row r="44" spans="98:120" ht="12.75" x14ac:dyDescent="0.25"/>
    <row r="45" spans="98:120" ht="12.75" x14ac:dyDescent="0.25"/>
    <row r="46" spans="98:120" ht="12.75" x14ac:dyDescent="0.25"/>
    <row r="47" spans="98:120" ht="12.75" x14ac:dyDescent="0.25"/>
    <row r="48" spans="98:120" ht="12.75" x14ac:dyDescent="0.25"/>
    <row r="49" spans="22:120" ht="12.75" x14ac:dyDescent="0.25">
      <c r="DN49" s="292"/>
      <c r="DO49" s="292"/>
      <c r="DP49" s="292"/>
    </row>
    <row r="50" spans="22:120" ht="12.75" x14ac:dyDescent="0.25"/>
    <row r="51" spans="22:120" ht="12.75" x14ac:dyDescent="0.25"/>
    <row r="52" spans="22:120" ht="12.75" x14ac:dyDescent="0.25"/>
    <row r="53" spans="22:120" ht="12.75" x14ac:dyDescent="0.25"/>
    <row r="54" spans="22:120" ht="12.75" x14ac:dyDescent="0.25"/>
    <row r="55" spans="22:120" ht="12.75" x14ac:dyDescent="0.25"/>
    <row r="56" spans="22:120" ht="12.75" x14ac:dyDescent="0.25"/>
    <row r="57" spans="22:120" ht="12.75" x14ac:dyDescent="0.25"/>
    <row r="58" spans="22:120" ht="12.75" x14ac:dyDescent="0.25"/>
    <row r="59" spans="22:120" ht="12.75" x14ac:dyDescent="0.25"/>
    <row r="60" spans="22:120" ht="12.75" x14ac:dyDescent="0.25"/>
    <row r="61" spans="22:120" ht="12.75" x14ac:dyDescent="0.25"/>
    <row r="62" spans="22:120" ht="12.75" x14ac:dyDescent="0.25"/>
    <row r="63" spans="22:120" ht="12.75" x14ac:dyDescent="0.25">
      <c r="W63" s="292"/>
      <c r="CS63" s="292"/>
      <c r="CX63" s="292"/>
      <c r="DC63" s="292"/>
      <c r="DH63" s="292"/>
    </row>
    <row r="64" spans="22:120" ht="12.75" x14ac:dyDescent="0.25">
      <c r="V64" s="292"/>
    </row>
    <row r="65" spans="15:120" ht="12.75" x14ac:dyDescent="0.2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2.75" x14ac:dyDescent="0.25">
      <c r="Q66" s="292"/>
      <c r="S66" s="292"/>
      <c r="U66" s="292"/>
      <c r="DM66" s="292"/>
    </row>
    <row r="67" spans="15:120" ht="12.75" x14ac:dyDescent="0.2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2.75" x14ac:dyDescent="0.25"/>
    <row r="69" spans="15:120" ht="12.75" x14ac:dyDescent="0.25"/>
    <row r="70" spans="15:120" ht="12.75" x14ac:dyDescent="0.25"/>
    <row r="71" spans="15:120" ht="12.75" x14ac:dyDescent="0.25"/>
    <row r="72" spans="15:120" ht="12.75" x14ac:dyDescent="0.25">
      <c r="DP72" s="292"/>
    </row>
    <row r="73" spans="15:120" ht="12.75" x14ac:dyDescent="0.25">
      <c r="DP73" s="292"/>
    </row>
    <row r="74" spans="15:120" ht="12.75" x14ac:dyDescent="0.25"/>
    <row r="75" spans="15:120" ht="12.75" x14ac:dyDescent="0.25"/>
    <row r="76" spans="15:120" ht="12.75" x14ac:dyDescent="0.25"/>
    <row r="77" spans="15:120" ht="12.75" x14ac:dyDescent="0.25"/>
    <row r="78" spans="15:120" ht="12.75" x14ac:dyDescent="0.25"/>
    <row r="79" spans="15:120" ht="12.75" x14ac:dyDescent="0.25"/>
    <row r="80" spans="15:120" ht="12.75" x14ac:dyDescent="0.25"/>
    <row r="81" spans="97:112" ht="12.75" x14ac:dyDescent="0.25"/>
    <row r="82" spans="97:112" ht="12.75" x14ac:dyDescent="0.25"/>
    <row r="83" spans="97:112" ht="12.75" x14ac:dyDescent="0.25"/>
    <row r="84" spans="97:112" ht="12.75" x14ac:dyDescent="0.25"/>
    <row r="85" spans="97:112" ht="12.75" x14ac:dyDescent="0.25"/>
    <row r="86" spans="97:112" ht="12.75" x14ac:dyDescent="0.25"/>
    <row r="87" spans="97:112" ht="12.75" x14ac:dyDescent="0.25"/>
    <row r="88" spans="97:112" ht="12.75" x14ac:dyDescent="0.25"/>
    <row r="89" spans="97:112" ht="12.75" x14ac:dyDescent="0.25"/>
    <row r="90" spans="97:112" ht="12.75" x14ac:dyDescent="0.25"/>
    <row r="91" spans="97:112" ht="12.75" x14ac:dyDescent="0.25"/>
    <row r="92" spans="97:112" ht="12.75" x14ac:dyDescent="0.25"/>
    <row r="93" spans="97:112" ht="12.75" x14ac:dyDescent="0.25"/>
    <row r="94" spans="97:112" ht="12.75" x14ac:dyDescent="0.25"/>
    <row r="95" spans="97:112" ht="12.75" x14ac:dyDescent="0.25"/>
    <row r="96" spans="97:112" ht="12.75" x14ac:dyDescent="0.25">
      <c r="CS96" s="292"/>
      <c r="CX96" s="292"/>
      <c r="DC96" s="292"/>
      <c r="DH96" s="292"/>
    </row>
    <row r="97" spans="24:120" ht="12.75" x14ac:dyDescent="0.25">
      <c r="CS97" s="292"/>
      <c r="CX97" s="292"/>
      <c r="DC97" s="292"/>
      <c r="DH97" s="292"/>
      <c r="DP97" s="293" t="s">
        <v>494</v>
      </c>
    </row>
    <row r="98" spans="24:120" ht="12.75" hidden="1" x14ac:dyDescent="0.25">
      <c r="CS98" s="292"/>
      <c r="CX98" s="292"/>
      <c r="DC98" s="292"/>
      <c r="DH98" s="292"/>
    </row>
    <row r="99" spans="24:120" ht="12.75" hidden="1" x14ac:dyDescent="0.25">
      <c r="CS99" s="292"/>
      <c r="CX99" s="292"/>
      <c r="DC99" s="292"/>
      <c r="DH99" s="292"/>
    </row>
    <row r="101" spans="24:120" ht="12" hidden="1" customHeight="1" x14ac:dyDescent="0.2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5">
      <c r="CU102" s="292"/>
      <c r="CZ102" s="292"/>
      <c r="DE102" s="292"/>
      <c r="DJ102" s="292"/>
      <c r="DM102" s="292"/>
    </row>
    <row r="103" spans="24:120" ht="12.75" hidden="1" x14ac:dyDescent="0.25">
      <c r="CT103" s="292"/>
      <c r="CV103" s="292"/>
      <c r="CW103" s="292"/>
      <c r="CY103" s="292"/>
      <c r="DA103" s="292"/>
      <c r="DB103" s="292"/>
      <c r="DD103" s="292"/>
      <c r="DF103" s="292"/>
      <c r="DG103" s="292"/>
      <c r="DI103" s="292"/>
      <c r="DK103" s="292"/>
      <c r="DL103" s="292"/>
      <c r="DM103" s="292"/>
      <c r="DN103" s="292"/>
      <c r="DO103" s="292"/>
      <c r="DP103" s="292"/>
    </row>
    <row r="104" spans="24:120" ht="12.75" hidden="1" x14ac:dyDescent="0.25">
      <c r="CV104" s="292"/>
      <c r="CW104" s="292"/>
      <c r="DA104" s="292"/>
      <c r="DB104" s="292"/>
      <c r="DF104" s="292"/>
      <c r="DG104" s="292"/>
      <c r="DK104" s="292"/>
      <c r="DL104" s="292"/>
      <c r="DN104" s="292"/>
      <c r="DO104" s="292"/>
      <c r="DP104" s="292"/>
    </row>
    <row r="105" spans="24:120" ht="12.75" hidden="1" customHeight="1" x14ac:dyDescent="0.25"/>
  </sheetData>
  <sheetProtection algorithmName="SHA-512" hashValue="l1aoeGCxqSE36uKFRSgB3vpztwGpa06KdyOCbO9xeLMuGJWa00byZd//d+++SKsVwaO5Q+grJNm0laRDKPuCvg==" saltValue="IHccAliS3+47BZALEocd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5"/>
  <cols>
    <col min="1" max="116" width="2.59765625" style="293" customWidth="1"/>
    <col min="117" max="16384" width="9" style="292" hidden="1"/>
  </cols>
  <sheetData>
    <row r="1" spans="2:116" ht="12.75" x14ac:dyDescent="0.2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2.75" x14ac:dyDescent="0.25"/>
    <row r="3" spans="2:116" ht="12.75" x14ac:dyDescent="0.25"/>
    <row r="4" spans="2:116" ht="12.75" x14ac:dyDescent="0.2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2.75" x14ac:dyDescent="0.2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2.75" x14ac:dyDescent="0.25"/>
    <row r="7" spans="2:116" ht="12.75" x14ac:dyDescent="0.25"/>
    <row r="8" spans="2:116" ht="12.75" x14ac:dyDescent="0.25"/>
    <row r="9" spans="2:116" ht="12.75" x14ac:dyDescent="0.25"/>
    <row r="10" spans="2:116" ht="12.75" x14ac:dyDescent="0.25"/>
    <row r="11" spans="2:116" ht="12.75" x14ac:dyDescent="0.25"/>
    <row r="12" spans="2:116" ht="12.75" x14ac:dyDescent="0.25"/>
    <row r="13" spans="2:116" ht="12.75" x14ac:dyDescent="0.25"/>
    <row r="14" spans="2:116" ht="12.75" x14ac:dyDescent="0.25"/>
    <row r="15" spans="2:116" ht="12.75" x14ac:dyDescent="0.25"/>
    <row r="16" spans="2:116" ht="12.75" x14ac:dyDescent="0.25"/>
    <row r="17" spans="9:116" ht="12.75" x14ac:dyDescent="0.25"/>
    <row r="18" spans="9:116" ht="12.75" x14ac:dyDescent="0.2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2.75" x14ac:dyDescent="0.25"/>
    <row r="20" spans="9:116" ht="12.75" x14ac:dyDescent="0.25"/>
    <row r="21" spans="9:116" ht="12.75" x14ac:dyDescent="0.25">
      <c r="DL21" s="292"/>
    </row>
    <row r="22" spans="9:116" ht="12.75" x14ac:dyDescent="0.25">
      <c r="DI22" s="292"/>
      <c r="DJ22" s="292"/>
      <c r="DK22" s="292"/>
      <c r="DL22" s="292"/>
    </row>
    <row r="23" spans="9:116" ht="12.75" x14ac:dyDescent="0.25">
      <c r="CY23" s="292"/>
      <c r="CZ23" s="292"/>
      <c r="DA23" s="292"/>
      <c r="DB23" s="292"/>
      <c r="DC23" s="292"/>
      <c r="DD23" s="292"/>
      <c r="DE23" s="292"/>
      <c r="DF23" s="292"/>
      <c r="DG23" s="292"/>
      <c r="DH23" s="292"/>
      <c r="DI23" s="292"/>
      <c r="DJ23" s="292"/>
      <c r="DK23" s="292"/>
      <c r="DL23" s="292"/>
    </row>
    <row r="24" spans="9:116" ht="12.75" x14ac:dyDescent="0.25"/>
    <row r="25" spans="9:116" ht="12.75" x14ac:dyDescent="0.25"/>
    <row r="26" spans="9:116" ht="12.75" x14ac:dyDescent="0.25"/>
    <row r="27" spans="9:116" ht="12.75" x14ac:dyDescent="0.25"/>
    <row r="28" spans="9:116" ht="12.75" x14ac:dyDescent="0.25"/>
    <row r="29" spans="9:116" ht="12.75" x14ac:dyDescent="0.25"/>
    <row r="30" spans="9:116" ht="12.75" x14ac:dyDescent="0.25"/>
    <row r="31" spans="9:116" ht="12.75" x14ac:dyDescent="0.25"/>
    <row r="32" spans="9:116" ht="12.75" x14ac:dyDescent="0.25"/>
    <row r="33" spans="15:116" ht="12.75" x14ac:dyDescent="0.25"/>
    <row r="34" spans="15:116" ht="12.75" x14ac:dyDescent="0.25"/>
    <row r="35" spans="15:116" ht="12.75" x14ac:dyDescent="0.25">
      <c r="CZ35" s="292"/>
      <c r="DA35" s="292"/>
      <c r="DB35" s="292"/>
      <c r="DC35" s="292"/>
      <c r="DD35" s="292"/>
      <c r="DE35" s="292"/>
      <c r="DF35" s="292"/>
      <c r="DG35" s="292"/>
      <c r="DH35" s="292"/>
      <c r="DI35" s="292"/>
      <c r="DJ35" s="292"/>
      <c r="DK35" s="292"/>
      <c r="DL35" s="292"/>
    </row>
    <row r="36" spans="15:116" ht="12.75" x14ac:dyDescent="0.25"/>
    <row r="37" spans="15:116" ht="12.75" x14ac:dyDescent="0.25">
      <c r="DL37" s="292"/>
    </row>
    <row r="38" spans="15:116" ht="12.75" x14ac:dyDescent="0.25">
      <c r="DI38" s="292"/>
      <c r="DJ38" s="292"/>
      <c r="DK38" s="292"/>
      <c r="DL38" s="292"/>
    </row>
    <row r="39" spans="15:116" ht="12.75" x14ac:dyDescent="0.25"/>
    <row r="40" spans="15:116" ht="12.75" x14ac:dyDescent="0.25"/>
    <row r="41" spans="15:116" ht="12.75" x14ac:dyDescent="0.25"/>
    <row r="42" spans="15:116" ht="12.75" x14ac:dyDescent="0.25"/>
    <row r="43" spans="15:116" ht="12.75" x14ac:dyDescent="0.2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2.75" x14ac:dyDescent="0.25">
      <c r="DL44" s="292"/>
    </row>
    <row r="45" spans="15:116" ht="12.75" x14ac:dyDescent="0.25"/>
    <row r="46" spans="15:116" ht="12.75" x14ac:dyDescent="0.25">
      <c r="DA46" s="292"/>
      <c r="DB46" s="292"/>
      <c r="DC46" s="292"/>
      <c r="DD46" s="292"/>
      <c r="DE46" s="292"/>
      <c r="DF46" s="292"/>
      <c r="DG46" s="292"/>
      <c r="DH46" s="292"/>
      <c r="DI46" s="292"/>
      <c r="DJ46" s="292"/>
      <c r="DK46" s="292"/>
      <c r="DL46" s="292"/>
    </row>
    <row r="47" spans="15:116" ht="12.75" x14ac:dyDescent="0.25"/>
    <row r="48" spans="15:116" ht="12.75" x14ac:dyDescent="0.25"/>
    <row r="49" spans="104:116" ht="12.75" x14ac:dyDescent="0.25"/>
    <row r="50" spans="104:116" ht="12.75" x14ac:dyDescent="0.25">
      <c r="CZ50" s="292"/>
      <c r="DA50" s="292"/>
      <c r="DB50" s="292"/>
      <c r="DC50" s="292"/>
      <c r="DD50" s="292"/>
      <c r="DE50" s="292"/>
      <c r="DF50" s="292"/>
      <c r="DG50" s="292"/>
      <c r="DH50" s="292"/>
      <c r="DI50" s="292"/>
      <c r="DJ50" s="292"/>
      <c r="DK50" s="292"/>
      <c r="DL50" s="292"/>
    </row>
    <row r="51" spans="104:116" ht="12.75" x14ac:dyDescent="0.25"/>
    <row r="52" spans="104:116" ht="12.75" x14ac:dyDescent="0.25"/>
    <row r="53" spans="104:116" ht="12.75" x14ac:dyDescent="0.25">
      <c r="DL53" s="292"/>
    </row>
    <row r="54" spans="104:116" ht="12.75" x14ac:dyDescent="0.25"/>
    <row r="55" spans="104:116" ht="12.75" x14ac:dyDescent="0.25"/>
    <row r="56" spans="104:116" ht="12.75" x14ac:dyDescent="0.25"/>
    <row r="57" spans="104:116" ht="12.75" x14ac:dyDescent="0.25"/>
    <row r="58" spans="104:116" ht="12.75" x14ac:dyDescent="0.25"/>
    <row r="59" spans="104:116" ht="12.75" x14ac:dyDescent="0.25"/>
    <row r="60" spans="104:116" ht="12.75" x14ac:dyDescent="0.25"/>
    <row r="61" spans="104:116" ht="12.75" x14ac:dyDescent="0.25"/>
    <row r="62" spans="104:116" ht="12.75" x14ac:dyDescent="0.25"/>
    <row r="63" spans="104:116" ht="12.75" x14ac:dyDescent="0.25"/>
    <row r="64" spans="104:116" ht="12.75" x14ac:dyDescent="0.25"/>
    <row r="65" spans="107:116" ht="12.75" x14ac:dyDescent="0.25"/>
    <row r="66" spans="107:116" ht="12.75" x14ac:dyDescent="0.25"/>
    <row r="67" spans="107:116" ht="12.75" x14ac:dyDescent="0.25">
      <c r="DC67" s="292"/>
      <c r="DD67" s="292"/>
      <c r="DE67" s="292"/>
      <c r="DF67" s="292"/>
      <c r="DG67" s="292"/>
      <c r="DH67" s="292"/>
      <c r="DI67" s="292"/>
      <c r="DJ67" s="292"/>
      <c r="DK67" s="292"/>
      <c r="DL67" s="292"/>
    </row>
    <row r="68" spans="107:116" ht="12.75" x14ac:dyDescent="0.25"/>
    <row r="69" spans="107:116" ht="12.75" x14ac:dyDescent="0.25"/>
    <row r="70" spans="107:116" ht="12.75" x14ac:dyDescent="0.25"/>
    <row r="71" spans="107:116" ht="12.75" x14ac:dyDescent="0.25"/>
    <row r="72" spans="107:116" ht="12.75" x14ac:dyDescent="0.25"/>
    <row r="73" spans="107:116" ht="12.75" x14ac:dyDescent="0.25"/>
    <row r="74" spans="107:116" ht="12.75" x14ac:dyDescent="0.25"/>
    <row r="75" spans="107:116" ht="12.75" x14ac:dyDescent="0.25"/>
    <row r="76" spans="107:116" ht="12.75" x14ac:dyDescent="0.25"/>
    <row r="77" spans="107:116" ht="12.75" x14ac:dyDescent="0.25"/>
    <row r="78" spans="107:116" ht="12.75" x14ac:dyDescent="0.25"/>
    <row r="79" spans="107:116" ht="12.75" x14ac:dyDescent="0.25"/>
    <row r="80" spans="107:116"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sheetData>
  <sheetProtection algorithmName="SHA-512" hashValue="Ow4wu+IYJfiz7ChFWe3RLpj07ivHxoclx52tnAAGOwZ0q3uc7Taz3fQ5JSopJ58xLCfWPeL0Nn9aMPyiZZtohg==" saltValue="TT3Fi7Gp+E2SOd2ZAW0Ut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5"/>
  <cols>
    <col min="1" max="36" width="2.46484375" style="294" customWidth="1"/>
    <col min="37" max="44" width="17" style="294" customWidth="1"/>
    <col min="45" max="45" width="6.1328125" style="301" customWidth="1"/>
    <col min="46" max="46" width="3" style="299" customWidth="1"/>
    <col min="47" max="47" width="19.1328125" style="294" hidden="1" customWidth="1"/>
    <col min="48" max="52" width="12.59765625" style="294" hidden="1" customWidth="1"/>
    <col min="53" max="16384" width="8.59765625" style="294" hidden="1"/>
  </cols>
  <sheetData>
    <row r="1" spans="1:46" ht="12.75" x14ac:dyDescent="0.25">
      <c r="AS1" s="295"/>
      <c r="AT1" s="295"/>
    </row>
    <row r="2" spans="1:46" ht="12.75" x14ac:dyDescent="0.25">
      <c r="AS2" s="295"/>
      <c r="AT2" s="295"/>
    </row>
    <row r="3" spans="1:46" ht="12.75" x14ac:dyDescent="0.25">
      <c r="AS3" s="295"/>
      <c r="AT3" s="295"/>
    </row>
    <row r="4" spans="1:46" ht="12.75" x14ac:dyDescent="0.25">
      <c r="AS4" s="295"/>
      <c r="AT4" s="295"/>
    </row>
    <row r="5" spans="1:46" ht="16.149999999999999" x14ac:dyDescent="0.2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2.75" x14ac:dyDescent="0.2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2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497</v>
      </c>
      <c r="AP7" s="305"/>
      <c r="AQ7" s="306" t="s">
        <v>498</v>
      </c>
      <c r="AR7" s="307"/>
    </row>
    <row r="8" spans="1:46" ht="12.75" x14ac:dyDescent="0.2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499</v>
      </c>
      <c r="AQ8" s="312" t="s">
        <v>500</v>
      </c>
      <c r="AR8" s="313" t="s">
        <v>501</v>
      </c>
    </row>
    <row r="9" spans="1:46" ht="12.75" x14ac:dyDescent="0.2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502</v>
      </c>
      <c r="AL9" s="1216"/>
      <c r="AM9" s="1216"/>
      <c r="AN9" s="1217"/>
      <c r="AO9" s="314">
        <v>1658818</v>
      </c>
      <c r="AP9" s="314">
        <v>76510</v>
      </c>
      <c r="AQ9" s="315">
        <v>63681</v>
      </c>
      <c r="AR9" s="316">
        <v>20.100000000000001</v>
      </c>
    </row>
    <row r="10" spans="1:46" ht="13.5" customHeight="1" x14ac:dyDescent="0.2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503</v>
      </c>
      <c r="AL10" s="1216"/>
      <c r="AM10" s="1216"/>
      <c r="AN10" s="1217"/>
      <c r="AO10" s="317">
        <v>412516</v>
      </c>
      <c r="AP10" s="317">
        <v>19027</v>
      </c>
      <c r="AQ10" s="318">
        <v>8003</v>
      </c>
      <c r="AR10" s="319">
        <v>137.69999999999999</v>
      </c>
    </row>
    <row r="11" spans="1:46" ht="13.5" customHeight="1" x14ac:dyDescent="0.2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504</v>
      </c>
      <c r="AL11" s="1216"/>
      <c r="AM11" s="1216"/>
      <c r="AN11" s="1217"/>
      <c r="AO11" s="317" t="s">
        <v>505</v>
      </c>
      <c r="AP11" s="317" t="s">
        <v>505</v>
      </c>
      <c r="AQ11" s="318">
        <v>360</v>
      </c>
      <c r="AR11" s="319" t="s">
        <v>505</v>
      </c>
    </row>
    <row r="12" spans="1:46" ht="13.5" customHeight="1" x14ac:dyDescent="0.2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506</v>
      </c>
      <c r="AL12" s="1216"/>
      <c r="AM12" s="1216"/>
      <c r="AN12" s="1217"/>
      <c r="AO12" s="317" t="s">
        <v>505</v>
      </c>
      <c r="AP12" s="317" t="s">
        <v>505</v>
      </c>
      <c r="AQ12" s="318">
        <v>18</v>
      </c>
      <c r="AR12" s="319" t="s">
        <v>505</v>
      </c>
    </row>
    <row r="13" spans="1:46" ht="13.5" customHeight="1" x14ac:dyDescent="0.2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507</v>
      </c>
      <c r="AL13" s="1216"/>
      <c r="AM13" s="1216"/>
      <c r="AN13" s="1217"/>
      <c r="AO13" s="317" t="s">
        <v>505</v>
      </c>
      <c r="AP13" s="317" t="s">
        <v>505</v>
      </c>
      <c r="AQ13" s="318">
        <v>2539</v>
      </c>
      <c r="AR13" s="319" t="s">
        <v>505</v>
      </c>
    </row>
    <row r="14" spans="1:46" ht="13.5" customHeight="1" x14ac:dyDescent="0.2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508</v>
      </c>
      <c r="AL14" s="1216"/>
      <c r="AM14" s="1216"/>
      <c r="AN14" s="1217"/>
      <c r="AO14" s="317" t="s">
        <v>505</v>
      </c>
      <c r="AP14" s="317" t="s">
        <v>505</v>
      </c>
      <c r="AQ14" s="318">
        <v>1117</v>
      </c>
      <c r="AR14" s="319" t="s">
        <v>505</v>
      </c>
    </row>
    <row r="15" spans="1:46" ht="13.5" customHeight="1" x14ac:dyDescent="0.2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509</v>
      </c>
      <c r="AL15" s="1222"/>
      <c r="AM15" s="1222"/>
      <c r="AN15" s="1223"/>
      <c r="AO15" s="317">
        <v>-102138</v>
      </c>
      <c r="AP15" s="317">
        <v>-4711</v>
      </c>
      <c r="AQ15" s="318">
        <v>-4412</v>
      </c>
      <c r="AR15" s="319">
        <v>6.8</v>
      </c>
    </row>
    <row r="16" spans="1:46" ht="12.75" x14ac:dyDescent="0.2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1969196</v>
      </c>
      <c r="AP16" s="317">
        <v>90826</v>
      </c>
      <c r="AQ16" s="318">
        <v>71307</v>
      </c>
      <c r="AR16" s="319">
        <v>27.4</v>
      </c>
    </row>
    <row r="17" spans="1:46" ht="12.75" x14ac:dyDescent="0.2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2.75" x14ac:dyDescent="0.2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2.75" x14ac:dyDescent="0.2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ht="12.75" x14ac:dyDescent="0.2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ht="12.75" x14ac:dyDescent="0.2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514</v>
      </c>
      <c r="AL21" s="1225"/>
      <c r="AM21" s="1225"/>
      <c r="AN21" s="1226"/>
      <c r="AO21" s="330">
        <v>8.16</v>
      </c>
      <c r="AP21" s="331">
        <v>6.49</v>
      </c>
      <c r="AQ21" s="332">
        <v>1.67</v>
      </c>
      <c r="AR21" s="300"/>
      <c r="AS21" s="333"/>
      <c r="AT21" s="329"/>
    </row>
    <row r="22" spans="1:46" s="334" customFormat="1" ht="12.75" x14ac:dyDescent="0.2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515</v>
      </c>
      <c r="AL22" s="1225"/>
      <c r="AM22" s="1225"/>
      <c r="AN22" s="1226"/>
      <c r="AO22" s="335">
        <v>98.5</v>
      </c>
      <c r="AP22" s="336">
        <v>97.2</v>
      </c>
      <c r="AQ22" s="337">
        <v>1.3</v>
      </c>
      <c r="AR22" s="321"/>
      <c r="AS22" s="333"/>
      <c r="AT22" s="329"/>
    </row>
    <row r="23" spans="1:46" s="334" customFormat="1" ht="12.75" x14ac:dyDescent="0.2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2.75" x14ac:dyDescent="0.2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2.75" x14ac:dyDescent="0.2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2.75" x14ac:dyDescent="0.25">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2.75" x14ac:dyDescent="0.25">
      <c r="A27" s="342"/>
      <c r="AO27" s="295"/>
      <c r="AP27" s="295"/>
      <c r="AQ27" s="295"/>
      <c r="AR27" s="295"/>
      <c r="AS27" s="295"/>
      <c r="AT27" s="295"/>
    </row>
    <row r="28" spans="1:46" ht="16.149999999999999" x14ac:dyDescent="0.2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2.75" x14ac:dyDescent="0.2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2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497</v>
      </c>
      <c r="AP30" s="305"/>
      <c r="AQ30" s="306" t="s">
        <v>498</v>
      </c>
      <c r="AR30" s="307"/>
    </row>
    <row r="31" spans="1:46" ht="12.75" x14ac:dyDescent="0.2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499</v>
      </c>
      <c r="AQ31" s="312" t="s">
        <v>500</v>
      </c>
      <c r="AR31" s="313" t="s">
        <v>501</v>
      </c>
    </row>
    <row r="32" spans="1:46" ht="27" customHeight="1" x14ac:dyDescent="0.2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519</v>
      </c>
      <c r="AL32" s="1219"/>
      <c r="AM32" s="1219"/>
      <c r="AN32" s="1220"/>
      <c r="AO32" s="345">
        <v>480346</v>
      </c>
      <c r="AP32" s="345">
        <v>22155</v>
      </c>
      <c r="AQ32" s="346">
        <v>31105</v>
      </c>
      <c r="AR32" s="347">
        <v>-28.8</v>
      </c>
    </row>
    <row r="33" spans="1:46" ht="13.5" customHeight="1" x14ac:dyDescent="0.2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520</v>
      </c>
      <c r="AL33" s="1219"/>
      <c r="AM33" s="1219"/>
      <c r="AN33" s="1220"/>
      <c r="AO33" s="345" t="s">
        <v>505</v>
      </c>
      <c r="AP33" s="345" t="s">
        <v>505</v>
      </c>
      <c r="AQ33" s="346" t="s">
        <v>505</v>
      </c>
      <c r="AR33" s="347" t="s">
        <v>505</v>
      </c>
    </row>
    <row r="34" spans="1:46" ht="27" customHeight="1" x14ac:dyDescent="0.2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521</v>
      </c>
      <c r="AL34" s="1219"/>
      <c r="AM34" s="1219"/>
      <c r="AN34" s="1220"/>
      <c r="AO34" s="345" t="s">
        <v>505</v>
      </c>
      <c r="AP34" s="345" t="s">
        <v>505</v>
      </c>
      <c r="AQ34" s="346">
        <v>0</v>
      </c>
      <c r="AR34" s="347" t="s">
        <v>505</v>
      </c>
    </row>
    <row r="35" spans="1:46" ht="27" customHeight="1" x14ac:dyDescent="0.2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522</v>
      </c>
      <c r="AL35" s="1219"/>
      <c r="AM35" s="1219"/>
      <c r="AN35" s="1220"/>
      <c r="AO35" s="345">
        <v>13846</v>
      </c>
      <c r="AP35" s="345">
        <v>639</v>
      </c>
      <c r="AQ35" s="346">
        <v>8747</v>
      </c>
      <c r="AR35" s="347">
        <v>-92.7</v>
      </c>
    </row>
    <row r="36" spans="1:46" ht="27" customHeight="1" x14ac:dyDescent="0.2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523</v>
      </c>
      <c r="AL36" s="1219"/>
      <c r="AM36" s="1219"/>
      <c r="AN36" s="1220"/>
      <c r="AO36" s="345">
        <v>68391</v>
      </c>
      <c r="AP36" s="345">
        <v>3154</v>
      </c>
      <c r="AQ36" s="346">
        <v>2193</v>
      </c>
      <c r="AR36" s="347">
        <v>43.8</v>
      </c>
    </row>
    <row r="37" spans="1:46" ht="13.5" customHeight="1" x14ac:dyDescent="0.2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524</v>
      </c>
      <c r="AL37" s="1219"/>
      <c r="AM37" s="1219"/>
      <c r="AN37" s="1220"/>
      <c r="AO37" s="345" t="s">
        <v>505</v>
      </c>
      <c r="AP37" s="345" t="s">
        <v>505</v>
      </c>
      <c r="AQ37" s="346">
        <v>863</v>
      </c>
      <c r="AR37" s="347" t="s">
        <v>505</v>
      </c>
    </row>
    <row r="38" spans="1:46" ht="27" customHeight="1" x14ac:dyDescent="0.2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525</v>
      </c>
      <c r="AL38" s="1228"/>
      <c r="AM38" s="1228"/>
      <c r="AN38" s="1229"/>
      <c r="AO38" s="348" t="s">
        <v>505</v>
      </c>
      <c r="AP38" s="348" t="s">
        <v>505</v>
      </c>
      <c r="AQ38" s="349">
        <v>1</v>
      </c>
      <c r="AR38" s="337" t="s">
        <v>505</v>
      </c>
      <c r="AS38" s="344"/>
    </row>
    <row r="39" spans="1:46" ht="12.75" x14ac:dyDescent="0.2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526</v>
      </c>
      <c r="AL39" s="1228"/>
      <c r="AM39" s="1228"/>
      <c r="AN39" s="1229"/>
      <c r="AO39" s="345">
        <v>-12000</v>
      </c>
      <c r="AP39" s="345">
        <v>-553</v>
      </c>
      <c r="AQ39" s="346">
        <v>-3092</v>
      </c>
      <c r="AR39" s="347">
        <v>-82.1</v>
      </c>
      <c r="AS39" s="344"/>
    </row>
    <row r="40" spans="1:46" ht="27" customHeight="1" x14ac:dyDescent="0.2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527</v>
      </c>
      <c r="AL40" s="1219"/>
      <c r="AM40" s="1219"/>
      <c r="AN40" s="1220"/>
      <c r="AO40" s="345">
        <v>-464427</v>
      </c>
      <c r="AP40" s="345">
        <v>-21421</v>
      </c>
      <c r="AQ40" s="346">
        <v>-27116</v>
      </c>
      <c r="AR40" s="347">
        <v>-21</v>
      </c>
      <c r="AS40" s="344"/>
    </row>
    <row r="41" spans="1:46" ht="12.75" x14ac:dyDescent="0.2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86156</v>
      </c>
      <c r="AP41" s="345">
        <v>3974</v>
      </c>
      <c r="AQ41" s="346">
        <v>12702</v>
      </c>
      <c r="AR41" s="347">
        <v>-68.7</v>
      </c>
      <c r="AS41" s="344"/>
    </row>
    <row r="42" spans="1:46" ht="12.75" x14ac:dyDescent="0.2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ht="12.75" x14ac:dyDescent="0.2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2.75" x14ac:dyDescent="0.2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2.75" x14ac:dyDescent="0.2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2.75" x14ac:dyDescent="0.2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5">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2.75" x14ac:dyDescent="0.2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2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497</v>
      </c>
      <c r="AN49" s="1235" t="s">
        <v>531</v>
      </c>
      <c r="AO49" s="1236"/>
      <c r="AP49" s="1236"/>
      <c r="AQ49" s="1236"/>
      <c r="AR49" s="1237"/>
    </row>
    <row r="50" spans="1:44" ht="12.75" x14ac:dyDescent="0.2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532</v>
      </c>
      <c r="AO50" s="362" t="s">
        <v>533</v>
      </c>
      <c r="AP50" s="363" t="s">
        <v>534</v>
      </c>
      <c r="AQ50" s="364" t="s">
        <v>535</v>
      </c>
      <c r="AR50" s="365" t="s">
        <v>536</v>
      </c>
    </row>
    <row r="51" spans="1:44" ht="12.75" x14ac:dyDescent="0.2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696049</v>
      </c>
      <c r="AN51" s="367">
        <v>30919</v>
      </c>
      <c r="AO51" s="368">
        <v>85.7</v>
      </c>
      <c r="AP51" s="369">
        <v>47738</v>
      </c>
      <c r="AQ51" s="370">
        <v>-4.4000000000000004</v>
      </c>
      <c r="AR51" s="371">
        <v>90.1</v>
      </c>
    </row>
    <row r="52" spans="1:44" ht="12.75" x14ac:dyDescent="0.2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435653</v>
      </c>
      <c r="AN52" s="375">
        <v>19352</v>
      </c>
      <c r="AO52" s="376">
        <v>48.3</v>
      </c>
      <c r="AP52" s="377">
        <v>24937</v>
      </c>
      <c r="AQ52" s="378">
        <v>-5.5</v>
      </c>
      <c r="AR52" s="379">
        <v>53.8</v>
      </c>
    </row>
    <row r="53" spans="1:44" ht="12.75" x14ac:dyDescent="0.2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1423889</v>
      </c>
      <c r="AN53" s="367">
        <v>63823</v>
      </c>
      <c r="AO53" s="368">
        <v>106.4</v>
      </c>
      <c r="AP53" s="369">
        <v>52191</v>
      </c>
      <c r="AQ53" s="370">
        <v>9.3000000000000007</v>
      </c>
      <c r="AR53" s="371">
        <v>97.1</v>
      </c>
    </row>
    <row r="54" spans="1:44" ht="12.75" x14ac:dyDescent="0.2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365944</v>
      </c>
      <c r="AN54" s="375">
        <v>16403</v>
      </c>
      <c r="AO54" s="376">
        <v>-15.2</v>
      </c>
      <c r="AP54" s="377">
        <v>24843</v>
      </c>
      <c r="AQ54" s="378">
        <v>-0.4</v>
      </c>
      <c r="AR54" s="379">
        <v>-14.8</v>
      </c>
    </row>
    <row r="55" spans="1:44" ht="12.75" x14ac:dyDescent="0.2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972539</v>
      </c>
      <c r="AN55" s="367">
        <v>43978</v>
      </c>
      <c r="AO55" s="368">
        <v>-31.1</v>
      </c>
      <c r="AP55" s="369">
        <v>47387</v>
      </c>
      <c r="AQ55" s="370">
        <v>-9.1999999999999993</v>
      </c>
      <c r="AR55" s="371">
        <v>-21.9</v>
      </c>
    </row>
    <row r="56" spans="1:44" ht="12.75" x14ac:dyDescent="0.2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541513</v>
      </c>
      <c r="AN56" s="375">
        <v>24487</v>
      </c>
      <c r="AO56" s="376">
        <v>49.3</v>
      </c>
      <c r="AP56" s="377">
        <v>24928</v>
      </c>
      <c r="AQ56" s="378">
        <v>0.3</v>
      </c>
      <c r="AR56" s="379">
        <v>49</v>
      </c>
    </row>
    <row r="57" spans="1:44" ht="12.75" x14ac:dyDescent="0.2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907555</v>
      </c>
      <c r="AN57" s="367">
        <v>41553</v>
      </c>
      <c r="AO57" s="368">
        <v>-5.5</v>
      </c>
      <c r="AP57" s="369">
        <v>51264</v>
      </c>
      <c r="AQ57" s="370">
        <v>8.1999999999999993</v>
      </c>
      <c r="AR57" s="371">
        <v>-13.7</v>
      </c>
    </row>
    <row r="58" spans="1:44" ht="12.75" x14ac:dyDescent="0.2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544156</v>
      </c>
      <c r="AN58" s="375">
        <v>24914</v>
      </c>
      <c r="AO58" s="376">
        <v>1.7</v>
      </c>
      <c r="AP58" s="377">
        <v>26040</v>
      </c>
      <c r="AQ58" s="378">
        <v>4.5</v>
      </c>
      <c r="AR58" s="379">
        <v>-2.8</v>
      </c>
    </row>
    <row r="59" spans="1:44" ht="12.75" x14ac:dyDescent="0.2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754367</v>
      </c>
      <c r="AN59" s="367">
        <v>34794</v>
      </c>
      <c r="AO59" s="368">
        <v>-16.3</v>
      </c>
      <c r="AP59" s="369">
        <v>52068</v>
      </c>
      <c r="AQ59" s="370">
        <v>1.6</v>
      </c>
      <c r="AR59" s="371">
        <v>-17.899999999999999</v>
      </c>
    </row>
    <row r="60" spans="1:44" ht="12.75" x14ac:dyDescent="0.2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457617</v>
      </c>
      <c r="AN60" s="375">
        <v>21107</v>
      </c>
      <c r="AO60" s="376">
        <v>-15.3</v>
      </c>
      <c r="AP60" s="377">
        <v>26936</v>
      </c>
      <c r="AQ60" s="378">
        <v>3.4</v>
      </c>
      <c r="AR60" s="379">
        <v>-18.7</v>
      </c>
    </row>
    <row r="61" spans="1:44" ht="12.75" x14ac:dyDescent="0.2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950880</v>
      </c>
      <c r="AN61" s="382">
        <v>43013</v>
      </c>
      <c r="AO61" s="383">
        <v>27.8</v>
      </c>
      <c r="AP61" s="384">
        <v>50130</v>
      </c>
      <c r="AQ61" s="385">
        <v>1.1000000000000001</v>
      </c>
      <c r="AR61" s="371">
        <v>26.7</v>
      </c>
    </row>
    <row r="62" spans="1:44" ht="12.75" x14ac:dyDescent="0.2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468977</v>
      </c>
      <c r="AN62" s="375">
        <v>21253</v>
      </c>
      <c r="AO62" s="376">
        <v>13.8</v>
      </c>
      <c r="AP62" s="377">
        <v>25537</v>
      </c>
      <c r="AQ62" s="378">
        <v>0.5</v>
      </c>
      <c r="AR62" s="379">
        <v>13.3</v>
      </c>
    </row>
    <row r="63" spans="1:44" ht="12.75" x14ac:dyDescent="0.2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2.75" x14ac:dyDescent="0.2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2.75" x14ac:dyDescent="0.2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2.75" x14ac:dyDescent="0.2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5">
      <c r="AK67" s="295"/>
      <c r="AL67" s="295"/>
      <c r="AM67" s="295"/>
      <c r="AN67" s="295"/>
      <c r="AO67" s="295"/>
      <c r="AP67" s="295"/>
      <c r="AQ67" s="295"/>
      <c r="AR67" s="295"/>
      <c r="AS67" s="295"/>
      <c r="AT67" s="295"/>
    </row>
    <row r="68" spans="1:46" ht="13.5" hidden="1" customHeight="1" x14ac:dyDescent="0.25">
      <c r="AK68" s="295"/>
      <c r="AL68" s="295"/>
      <c r="AM68" s="295"/>
      <c r="AN68" s="295"/>
      <c r="AO68" s="295"/>
      <c r="AP68" s="295"/>
      <c r="AQ68" s="295"/>
      <c r="AR68" s="295"/>
    </row>
    <row r="69" spans="1:46" ht="13.5" hidden="1" customHeight="1" x14ac:dyDescent="0.25">
      <c r="AK69" s="295"/>
      <c r="AL69" s="295"/>
      <c r="AM69" s="295"/>
      <c r="AN69" s="295"/>
      <c r="AO69" s="295"/>
      <c r="AP69" s="295"/>
      <c r="AQ69" s="295"/>
      <c r="AR69" s="295"/>
    </row>
    <row r="70" spans="1:46" ht="12.75" hidden="1" x14ac:dyDescent="0.25">
      <c r="AK70" s="295"/>
      <c r="AL70" s="295"/>
      <c r="AM70" s="295"/>
      <c r="AN70" s="295"/>
      <c r="AO70" s="295"/>
      <c r="AP70" s="295"/>
      <c r="AQ70" s="295"/>
      <c r="AR70" s="295"/>
    </row>
    <row r="71" spans="1:46" ht="12.75" hidden="1" x14ac:dyDescent="0.25">
      <c r="AK71" s="295"/>
      <c r="AL71" s="295"/>
      <c r="AM71" s="295"/>
      <c r="AN71" s="295"/>
      <c r="AO71" s="295"/>
      <c r="AP71" s="295"/>
      <c r="AQ71" s="295"/>
      <c r="AR71" s="295"/>
    </row>
    <row r="72" spans="1:46" ht="12.75" hidden="1" x14ac:dyDescent="0.25">
      <c r="AK72" s="295"/>
      <c r="AL72" s="295"/>
      <c r="AM72" s="295"/>
      <c r="AN72" s="295"/>
      <c r="AO72" s="295"/>
      <c r="AP72" s="295"/>
      <c r="AQ72" s="295"/>
      <c r="AR72" s="295"/>
    </row>
    <row r="73" spans="1:46" ht="12.75" hidden="1" x14ac:dyDescent="0.25">
      <c r="AK73" s="295"/>
      <c r="AL73" s="295"/>
      <c r="AM73" s="295"/>
      <c r="AN73" s="295"/>
      <c r="AO73" s="295"/>
      <c r="AP73" s="295"/>
      <c r="AQ73" s="295"/>
      <c r="AR73" s="295"/>
    </row>
  </sheetData>
  <sheetProtection algorithmName="SHA-512" hashValue="0bRGzyFFxYsKrKSDsvf4DsMnEZ6Uq1+f0+epfHE5FKrYWv4lqbaTMlm+kRsRQgRYQawfHzEhyddcsqbi1UFfFg==" saltValue="ars3b9Hh98tSn2iq4iQhm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5"/>
  <cols>
    <col min="1" max="125" width="2.46484375" style="293" customWidth="1"/>
    <col min="126" max="16384" width="9" style="292" hidden="1"/>
  </cols>
  <sheetData>
    <row r="1" spans="2:125" ht="13.5" customHeight="1" x14ac:dyDescent="0.2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2.75" x14ac:dyDescent="0.25">
      <c r="B2" s="292"/>
      <c r="DG2" s="292"/>
    </row>
    <row r="3" spans="2:125" ht="12.75" x14ac:dyDescent="0.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2.75" x14ac:dyDescent="0.25"/>
    <row r="5" spans="2:125" ht="12.75" x14ac:dyDescent="0.25"/>
    <row r="6" spans="2:125" ht="12.75" x14ac:dyDescent="0.25"/>
    <row r="7" spans="2:125" ht="12.75" x14ac:dyDescent="0.25"/>
    <row r="8" spans="2:125" ht="12.75" x14ac:dyDescent="0.25"/>
    <row r="9" spans="2:125" ht="12.75" x14ac:dyDescent="0.25">
      <c r="DU9" s="292"/>
    </row>
    <row r="10" spans="2:125" ht="12.75" x14ac:dyDescent="0.25"/>
    <row r="11" spans="2:125" ht="12.75" x14ac:dyDescent="0.25"/>
    <row r="12" spans="2:125" ht="12.75" x14ac:dyDescent="0.25"/>
    <row r="13" spans="2:125" ht="12.75" x14ac:dyDescent="0.25"/>
    <row r="14" spans="2:125" ht="12.75" x14ac:dyDescent="0.25"/>
    <row r="15" spans="2:125" ht="12.75" x14ac:dyDescent="0.25"/>
    <row r="16" spans="2:125" ht="12.75" x14ac:dyDescent="0.25"/>
    <row r="17" spans="125:125" ht="12.75" x14ac:dyDescent="0.25">
      <c r="DU17" s="292"/>
    </row>
    <row r="18" spans="125:125" ht="12.75" x14ac:dyDescent="0.25"/>
    <row r="19" spans="125:125" ht="12.75" x14ac:dyDescent="0.25"/>
    <row r="20" spans="125:125" ht="12.75" x14ac:dyDescent="0.25">
      <c r="DU20" s="292"/>
    </row>
    <row r="21" spans="125:125" ht="12.75" x14ac:dyDescent="0.25">
      <c r="DU21" s="292"/>
    </row>
    <row r="22" spans="125:125" ht="12.75" x14ac:dyDescent="0.25"/>
    <row r="23" spans="125:125" ht="12.75" x14ac:dyDescent="0.25"/>
    <row r="24" spans="125:125" ht="12.75" x14ac:dyDescent="0.25"/>
    <row r="25" spans="125:125" ht="12.75" x14ac:dyDescent="0.25"/>
    <row r="26" spans="125:125" ht="12.75" x14ac:dyDescent="0.25"/>
    <row r="27" spans="125:125" ht="12.75" x14ac:dyDescent="0.25"/>
    <row r="28" spans="125:125" ht="12.75" x14ac:dyDescent="0.25">
      <c r="DU28" s="292"/>
    </row>
    <row r="29" spans="125:125" ht="12.75" x14ac:dyDescent="0.25"/>
    <row r="30" spans="125:125" ht="12.75" x14ac:dyDescent="0.25"/>
    <row r="31" spans="125:125" ht="12.75" x14ac:dyDescent="0.25"/>
    <row r="32" spans="125:125" ht="12.75" x14ac:dyDescent="0.25"/>
    <row r="33" spans="2:125" ht="12.75" x14ac:dyDescent="0.25">
      <c r="B33" s="292"/>
      <c r="G33" s="292"/>
      <c r="I33" s="292"/>
    </row>
    <row r="34" spans="2:125" ht="12.75" x14ac:dyDescent="0.25">
      <c r="C34" s="292"/>
      <c r="P34" s="292"/>
      <c r="DE34" s="292"/>
      <c r="DH34" s="292"/>
    </row>
    <row r="35" spans="2:125" ht="12.75" x14ac:dyDescent="0.25">
      <c r="D35" s="292"/>
      <c r="E35" s="292"/>
      <c r="DG35" s="292"/>
      <c r="DJ35" s="292"/>
      <c r="DP35" s="292"/>
      <c r="DQ35" s="292"/>
      <c r="DR35" s="292"/>
      <c r="DS35" s="292"/>
      <c r="DT35" s="292"/>
      <c r="DU35" s="292"/>
    </row>
    <row r="36" spans="2:125" ht="12.75" x14ac:dyDescent="0.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2.75" x14ac:dyDescent="0.25">
      <c r="DU37" s="292"/>
    </row>
    <row r="38" spans="2:125" ht="12.75" x14ac:dyDescent="0.25">
      <c r="DT38" s="292"/>
      <c r="DU38" s="292"/>
    </row>
    <row r="39" spans="2:125" ht="12.75" x14ac:dyDescent="0.25"/>
    <row r="40" spans="2:125" ht="12.75" x14ac:dyDescent="0.25">
      <c r="DH40" s="292"/>
    </row>
    <row r="41" spans="2:125" ht="12.75" x14ac:dyDescent="0.25">
      <c r="DE41" s="292"/>
    </row>
    <row r="42" spans="2:125" ht="12.75" x14ac:dyDescent="0.25">
      <c r="DG42" s="292"/>
      <c r="DJ42" s="292"/>
    </row>
    <row r="43" spans="2:125" ht="12.75" x14ac:dyDescent="0.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2.75" x14ac:dyDescent="0.25">
      <c r="DU44" s="292"/>
    </row>
    <row r="45" spans="2:125" ht="12.75" x14ac:dyDescent="0.25"/>
    <row r="46" spans="2:125" ht="12.75" x14ac:dyDescent="0.25"/>
    <row r="47" spans="2:125" ht="12.75" x14ac:dyDescent="0.25"/>
    <row r="48" spans="2:125" ht="12.75" x14ac:dyDescent="0.25">
      <c r="DT48" s="292"/>
      <c r="DU48" s="292"/>
    </row>
    <row r="49" spans="120:125" ht="12.75" x14ac:dyDescent="0.25">
      <c r="DU49" s="292"/>
    </row>
    <row r="50" spans="120:125" ht="12.75" x14ac:dyDescent="0.25">
      <c r="DU50" s="292"/>
    </row>
    <row r="51" spans="120:125" ht="12.75" x14ac:dyDescent="0.25">
      <c r="DP51" s="292"/>
      <c r="DQ51" s="292"/>
      <c r="DR51" s="292"/>
      <c r="DS51" s="292"/>
      <c r="DT51" s="292"/>
      <c r="DU51" s="292"/>
    </row>
    <row r="52" spans="120:125" ht="12.75" x14ac:dyDescent="0.25"/>
    <row r="53" spans="120:125" ht="12.75" x14ac:dyDescent="0.25"/>
    <row r="54" spans="120:125" ht="12.75" x14ac:dyDescent="0.25">
      <c r="DU54" s="292"/>
    </row>
    <row r="55" spans="120:125" ht="12.75" x14ac:dyDescent="0.25"/>
    <row r="56" spans="120:125" ht="12.75" x14ac:dyDescent="0.25"/>
    <row r="57" spans="120:125" ht="12.75" x14ac:dyDescent="0.25"/>
    <row r="58" spans="120:125" ht="12.75" x14ac:dyDescent="0.25">
      <c r="DU58" s="292"/>
    </row>
    <row r="59" spans="120:125" ht="12.75" x14ac:dyDescent="0.25"/>
    <row r="60" spans="120:125" ht="12.75" x14ac:dyDescent="0.25"/>
    <row r="61" spans="120:125" ht="12.75" x14ac:dyDescent="0.25"/>
    <row r="62" spans="120:125" ht="12.75" x14ac:dyDescent="0.25"/>
    <row r="63" spans="120:125" ht="12.75" x14ac:dyDescent="0.25">
      <c r="DU63" s="292"/>
    </row>
    <row r="64" spans="120:125" ht="12.75" x14ac:dyDescent="0.25">
      <c r="DT64" s="292"/>
      <c r="DU64" s="292"/>
    </row>
    <row r="65" spans="123:125" ht="12.75" x14ac:dyDescent="0.25"/>
    <row r="66" spans="123:125" ht="12.75" x14ac:dyDescent="0.25"/>
    <row r="67" spans="123:125" ht="12.75" x14ac:dyDescent="0.25"/>
    <row r="68" spans="123:125" ht="12.75" x14ac:dyDescent="0.25"/>
    <row r="69" spans="123:125" ht="12.75" x14ac:dyDescent="0.25">
      <c r="DS69" s="292"/>
      <c r="DT69" s="292"/>
      <c r="DU69" s="292"/>
    </row>
    <row r="70" spans="123:125" ht="12.75" x14ac:dyDescent="0.25"/>
    <row r="71" spans="123:125" ht="12.75" x14ac:dyDescent="0.25"/>
    <row r="72" spans="123:125" ht="12.75" x14ac:dyDescent="0.25"/>
    <row r="73" spans="123:125" ht="12.75" x14ac:dyDescent="0.25"/>
    <row r="74" spans="123:125" ht="12.75" x14ac:dyDescent="0.25"/>
    <row r="75" spans="123:125" ht="12.75" x14ac:dyDescent="0.25"/>
    <row r="76" spans="123:125" ht="12.75" x14ac:dyDescent="0.25"/>
    <row r="77" spans="123:125" ht="12.75" x14ac:dyDescent="0.25"/>
    <row r="78" spans="123:125" ht="12.75" x14ac:dyDescent="0.25"/>
    <row r="79" spans="123:125" ht="12.75" x14ac:dyDescent="0.25"/>
    <row r="80" spans="123:125" ht="12.75" x14ac:dyDescent="0.25"/>
    <row r="81" spans="116:125" ht="12.75" x14ac:dyDescent="0.25"/>
    <row r="82" spans="116:125" ht="12.75" x14ac:dyDescent="0.25">
      <c r="DL82" s="292"/>
    </row>
    <row r="83" spans="116:125" ht="12.75" x14ac:dyDescent="0.25">
      <c r="DM83" s="292"/>
      <c r="DN83" s="292"/>
      <c r="DO83" s="292"/>
      <c r="DP83" s="292"/>
      <c r="DQ83" s="292"/>
      <c r="DR83" s="292"/>
      <c r="DS83" s="292"/>
      <c r="DT83" s="292"/>
      <c r="DU83" s="292"/>
    </row>
    <row r="84" spans="116:125" ht="12.75" x14ac:dyDescent="0.25"/>
    <row r="85" spans="116:125" ht="12.75" x14ac:dyDescent="0.25"/>
    <row r="86" spans="116:125" ht="12.75" x14ac:dyDescent="0.25"/>
    <row r="87" spans="116:125" ht="12.75" x14ac:dyDescent="0.25"/>
    <row r="88" spans="116:125" ht="12.75" x14ac:dyDescent="0.25">
      <c r="DU88" s="292"/>
    </row>
    <row r="89" spans="116:125" ht="12.75" x14ac:dyDescent="0.25"/>
    <row r="90" spans="116:125" ht="12.75" x14ac:dyDescent="0.25"/>
    <row r="91" spans="116:125" ht="12.75" x14ac:dyDescent="0.25"/>
    <row r="92" spans="116:125" ht="13.5" customHeight="1" x14ac:dyDescent="0.25"/>
    <row r="93" spans="116:125" ht="13.5" customHeight="1" x14ac:dyDescent="0.25"/>
    <row r="94" spans="116:125" ht="13.5" customHeight="1" x14ac:dyDescent="0.25">
      <c r="DS94" s="292"/>
      <c r="DT94" s="292"/>
      <c r="DU94" s="292"/>
    </row>
    <row r="95" spans="116:125" ht="13.5" customHeight="1" x14ac:dyDescent="0.25">
      <c r="DU95" s="292"/>
    </row>
    <row r="96" spans="116:125" ht="13.5" customHeight="1" x14ac:dyDescent="0.25"/>
    <row r="97" spans="124:125" ht="13.5" customHeight="1" x14ac:dyDescent="0.25"/>
    <row r="98" spans="124:125" ht="13.5" customHeight="1" x14ac:dyDescent="0.25"/>
    <row r="99" spans="124:125" ht="13.5" customHeight="1" x14ac:dyDescent="0.25"/>
    <row r="100" spans="124:125" ht="13.5" customHeight="1" x14ac:dyDescent="0.25"/>
    <row r="101" spans="124:125" ht="13.5" customHeight="1" x14ac:dyDescent="0.25">
      <c r="DU101" s="292"/>
    </row>
    <row r="102" spans="124:125" ht="13.5" customHeight="1" x14ac:dyDescent="0.25"/>
    <row r="103" spans="124:125" ht="13.5" customHeight="1" x14ac:dyDescent="0.25"/>
    <row r="104" spans="124:125" ht="13.5" customHeight="1" x14ac:dyDescent="0.25">
      <c r="DT104" s="292"/>
      <c r="DU104" s="292"/>
    </row>
    <row r="105" spans="124:125" ht="13.5" customHeight="1" x14ac:dyDescent="0.25"/>
    <row r="106" spans="124:125" ht="13.5" customHeight="1" x14ac:dyDescent="0.25"/>
    <row r="107" spans="124:125" ht="13.5" customHeight="1" x14ac:dyDescent="0.25"/>
    <row r="108" spans="124:125" ht="13.5" customHeight="1" x14ac:dyDescent="0.25"/>
    <row r="109" spans="124:125" ht="13.5" customHeight="1" x14ac:dyDescent="0.25"/>
    <row r="110" spans="124:125" ht="13.5" customHeight="1" x14ac:dyDescent="0.25"/>
    <row r="111" spans="124:125" ht="13.5" customHeight="1" x14ac:dyDescent="0.25"/>
    <row r="112" spans="124:125"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92" t="s">
        <v>545</v>
      </c>
    </row>
    <row r="120" spans="125:125" ht="13.5" hidden="1" customHeight="1" x14ac:dyDescent="0.25"/>
    <row r="121" spans="125:125" ht="13.5" hidden="1" customHeight="1" x14ac:dyDescent="0.25">
      <c r="DU121" s="292"/>
    </row>
  </sheetData>
  <sheetProtection algorithmName="SHA-512" hashValue="oRWvumtgq0aov7VW4EVIu7pB84Ykkpg30Q35JYMTpXUWu1O0iNIpP2TjNQKrIhxZKSXER9Ui3pQAbnVllwQnyg==" saltValue="Tuirq6s9+t20FQrn8E+A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5"/>
  <cols>
    <col min="1" max="125" width="2.46484375" style="293" customWidth="1"/>
    <col min="126" max="142" width="0" style="292" hidden="1" customWidth="1"/>
    <col min="143" max="16384" width="9" style="292" hidden="1"/>
  </cols>
  <sheetData>
    <row r="1" spans="1:125" ht="13.5" customHeight="1" x14ac:dyDescent="0.2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2.75" x14ac:dyDescent="0.25">
      <c r="B2" s="292"/>
      <c r="T2" s="292"/>
    </row>
    <row r="3" spans="1:125" ht="12.75" x14ac:dyDescent="0.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2.75" x14ac:dyDescent="0.25"/>
    <row r="5" spans="1:125" ht="12.75" x14ac:dyDescent="0.25"/>
    <row r="6" spans="1:125" ht="12.75" x14ac:dyDescent="0.25"/>
    <row r="7" spans="1:125" ht="12.75" x14ac:dyDescent="0.25"/>
    <row r="8" spans="1:125" ht="12.75" x14ac:dyDescent="0.25"/>
    <row r="9" spans="1:125" ht="12.75" x14ac:dyDescent="0.25"/>
    <row r="10" spans="1:125" ht="12.75" x14ac:dyDescent="0.25"/>
    <row r="11" spans="1:125" ht="12.75" x14ac:dyDescent="0.25"/>
    <row r="12" spans="1:125" ht="12.75" x14ac:dyDescent="0.25"/>
    <row r="13" spans="1:125" ht="12.75" x14ac:dyDescent="0.25"/>
    <row r="14" spans="1:125" ht="12.75" x14ac:dyDescent="0.25"/>
    <row r="15" spans="1:125" ht="12.75" x14ac:dyDescent="0.25"/>
    <row r="16" spans="1:125" ht="12.75" x14ac:dyDescent="0.25"/>
    <row r="17" ht="12.75" x14ac:dyDescent="0.25"/>
    <row r="18" ht="12.75" x14ac:dyDescent="0.25"/>
    <row r="19" ht="12.75" x14ac:dyDescent="0.25"/>
    <row r="20" ht="12.75" x14ac:dyDescent="0.25"/>
    <row r="21" ht="12.75" x14ac:dyDescent="0.25"/>
    <row r="22" ht="12.75" x14ac:dyDescent="0.25"/>
    <row r="23" ht="12.75" x14ac:dyDescent="0.25"/>
    <row r="24" ht="12.75" x14ac:dyDescent="0.25"/>
    <row r="25" ht="12.75" x14ac:dyDescent="0.25"/>
    <row r="26" ht="12.75" x14ac:dyDescent="0.25"/>
    <row r="27" ht="12.75" x14ac:dyDescent="0.25"/>
    <row r="28" ht="12.75" x14ac:dyDescent="0.25"/>
    <row r="29" ht="12.75" x14ac:dyDescent="0.25"/>
    <row r="30" ht="12.75" x14ac:dyDescent="0.25"/>
    <row r="31" ht="12.75" x14ac:dyDescent="0.25"/>
    <row r="32" ht="12.75" x14ac:dyDescent="0.25"/>
    <row r="33" spans="2:125" ht="12.75" x14ac:dyDescent="0.25">
      <c r="B33" s="292"/>
      <c r="G33" s="292"/>
      <c r="I33" s="292"/>
    </row>
    <row r="34" spans="2:125" ht="12.75" x14ac:dyDescent="0.25">
      <c r="C34" s="292"/>
      <c r="P34" s="292"/>
      <c r="R34" s="292"/>
      <c r="U34" s="292"/>
    </row>
    <row r="35" spans="2:125" ht="12.75" x14ac:dyDescent="0.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2.75" x14ac:dyDescent="0.25">
      <c r="F36" s="292"/>
      <c r="H36" s="292"/>
      <c r="J36" s="292"/>
      <c r="K36" s="292"/>
      <c r="L36" s="292"/>
      <c r="M36" s="292"/>
      <c r="N36" s="292"/>
      <c r="O36" s="292"/>
      <c r="Q36" s="292"/>
      <c r="S36" s="292"/>
      <c r="V36" s="292"/>
    </row>
    <row r="37" spans="2:125" ht="12.75" x14ac:dyDescent="0.25"/>
    <row r="38" spans="2:125" ht="12.75" x14ac:dyDescent="0.25"/>
    <row r="39" spans="2:125" ht="12.75" x14ac:dyDescent="0.25"/>
    <row r="40" spans="2:125" ht="12.75" x14ac:dyDescent="0.25">
      <c r="U40" s="292"/>
    </row>
    <row r="41" spans="2:125" ht="12.75" x14ac:dyDescent="0.25">
      <c r="R41" s="292"/>
    </row>
    <row r="42" spans="2:125" ht="12.75" x14ac:dyDescent="0.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2.75" x14ac:dyDescent="0.25">
      <c r="Q43" s="292"/>
      <c r="S43" s="292"/>
      <c r="V43" s="292"/>
    </row>
    <row r="44" spans="2:125" ht="12.75" x14ac:dyDescent="0.25"/>
    <row r="45" spans="2:125" ht="12.75" x14ac:dyDescent="0.25"/>
    <row r="46" spans="2:125" ht="12.75" x14ac:dyDescent="0.25"/>
    <row r="47" spans="2:125" ht="12.75" x14ac:dyDescent="0.25"/>
    <row r="48" spans="2:125" ht="12.75" x14ac:dyDescent="0.25"/>
    <row r="49" ht="12.75" x14ac:dyDescent="0.25"/>
    <row r="50" ht="12.75" x14ac:dyDescent="0.25"/>
    <row r="51" ht="12.75" x14ac:dyDescent="0.25"/>
    <row r="52" ht="12.75" x14ac:dyDescent="0.25"/>
    <row r="53" ht="12.75" x14ac:dyDescent="0.25"/>
    <row r="54" ht="12.75" x14ac:dyDescent="0.25"/>
    <row r="55" ht="12.75" x14ac:dyDescent="0.25"/>
    <row r="56" ht="12.75" x14ac:dyDescent="0.25"/>
    <row r="57" ht="12.75" x14ac:dyDescent="0.25"/>
    <row r="58" ht="12.75" x14ac:dyDescent="0.25"/>
    <row r="59" ht="12.75" x14ac:dyDescent="0.25"/>
    <row r="60" ht="12.75" x14ac:dyDescent="0.25"/>
    <row r="61" ht="12.75" x14ac:dyDescent="0.25"/>
    <row r="62" ht="12.75" x14ac:dyDescent="0.25"/>
    <row r="63" ht="12.75" x14ac:dyDescent="0.25"/>
    <row r="64" ht="12.75" x14ac:dyDescent="0.25"/>
    <row r="65" ht="12.75" x14ac:dyDescent="0.25"/>
    <row r="66" ht="12.75" x14ac:dyDescent="0.25"/>
    <row r="67" ht="12.75" x14ac:dyDescent="0.25"/>
    <row r="68" ht="12.75" x14ac:dyDescent="0.25"/>
    <row r="69" ht="12.75" x14ac:dyDescent="0.25"/>
    <row r="70" ht="12.75" x14ac:dyDescent="0.25"/>
    <row r="71" ht="12.75" x14ac:dyDescent="0.25"/>
    <row r="72" ht="12.75" x14ac:dyDescent="0.25"/>
    <row r="73" ht="12.75" x14ac:dyDescent="0.25"/>
    <row r="74" ht="12.75" x14ac:dyDescent="0.25"/>
    <row r="75" ht="12.75" x14ac:dyDescent="0.25"/>
    <row r="76" ht="12.75" x14ac:dyDescent="0.25"/>
    <row r="77" ht="12.75" x14ac:dyDescent="0.25"/>
    <row r="78" ht="12.75" x14ac:dyDescent="0.25"/>
    <row r="79" ht="12.75" x14ac:dyDescent="0.25"/>
    <row r="80"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row r="90" ht="12.75" x14ac:dyDescent="0.25"/>
    <row r="91" ht="12.75"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93" t="s">
        <v>546</v>
      </c>
    </row>
  </sheetData>
  <sheetProtection algorithmName="SHA-512" hashValue="Xixv3WRLunddnLXIjMYUIvBjYM35a+5l43irWCQHoQZLIWIJpE+AL023w4t5soGPVtzSxuNVmNGgW+Rmx3Y6QA==" saltValue="fTyKI8HOwVfFBdLJ1UuAa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5"/>
  <cols>
    <col min="1" max="1" width="8.265625" style="1" customWidth="1"/>
    <col min="2" max="16" width="14.59765625" style="1" customWidth="1"/>
    <col min="17"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thickBot="1" x14ac:dyDescent="0.3">
      <c r="B45" s="2"/>
      <c r="C45" s="2"/>
      <c r="D45" s="2"/>
      <c r="E45" s="2"/>
      <c r="F45" s="2"/>
      <c r="G45" s="2"/>
      <c r="H45" s="2"/>
      <c r="I45" s="2"/>
      <c r="J45" s="3" t="s">
        <v>0</v>
      </c>
    </row>
    <row r="46" spans="2:10" ht="29.25" customHeight="1" thickBot="1" x14ac:dyDescent="0.35">
      <c r="B46" s="4" t="s">
        <v>1</v>
      </c>
      <c r="C46" s="5"/>
      <c r="D46" s="5"/>
      <c r="E46" s="6" t="s">
        <v>2</v>
      </c>
      <c r="F46" s="7" t="s">
        <v>547</v>
      </c>
      <c r="G46" s="8" t="s">
        <v>548</v>
      </c>
      <c r="H46" s="8" t="s">
        <v>549</v>
      </c>
      <c r="I46" s="8" t="s">
        <v>550</v>
      </c>
      <c r="J46" s="9" t="s">
        <v>551</v>
      </c>
    </row>
    <row r="47" spans="2:10" ht="57.75" customHeight="1" x14ac:dyDescent="0.25">
      <c r="B47" s="10"/>
      <c r="C47" s="1238" t="s">
        <v>3</v>
      </c>
      <c r="D47" s="1238"/>
      <c r="E47" s="1239"/>
      <c r="F47" s="11">
        <v>17.7</v>
      </c>
      <c r="G47" s="12">
        <v>18.149999999999999</v>
      </c>
      <c r="H47" s="12">
        <v>16.03</v>
      </c>
      <c r="I47" s="12">
        <v>11.68</v>
      </c>
      <c r="J47" s="13">
        <v>16.43</v>
      </c>
    </row>
    <row r="48" spans="2:10" ht="57.75" customHeight="1" x14ac:dyDescent="0.25">
      <c r="B48" s="14"/>
      <c r="C48" s="1240" t="s">
        <v>4</v>
      </c>
      <c r="D48" s="1240"/>
      <c r="E48" s="1241"/>
      <c r="F48" s="15">
        <v>6.78</v>
      </c>
      <c r="G48" s="16">
        <v>5.4</v>
      </c>
      <c r="H48" s="16">
        <v>4.57</v>
      </c>
      <c r="I48" s="16">
        <v>6.43</v>
      </c>
      <c r="J48" s="17">
        <v>6.38</v>
      </c>
    </row>
    <row r="49" spans="2:10" ht="57.75" customHeight="1" thickBot="1" x14ac:dyDescent="0.3">
      <c r="B49" s="18"/>
      <c r="C49" s="1242" t="s">
        <v>5</v>
      </c>
      <c r="D49" s="1242"/>
      <c r="E49" s="1243"/>
      <c r="F49" s="19" t="s">
        <v>552</v>
      </c>
      <c r="G49" s="20" t="s">
        <v>553</v>
      </c>
      <c r="H49" s="20" t="s">
        <v>554</v>
      </c>
      <c r="I49" s="20" t="s">
        <v>555</v>
      </c>
      <c r="J49" s="21">
        <v>6.02</v>
      </c>
    </row>
    <row r="50" spans="2:10" ht="13.5" customHeight="1" x14ac:dyDescent="0.25"/>
  </sheetData>
  <sheetProtection algorithmName="SHA-512" hashValue="Hf54GYARNSMTImdhSEHiJFlXosZjlkLZd3NFS8piISlHswh/q7SLpThPE0d1oH20jdcBp01GgomwVCsNn+TO4Q==" saltValue="a+WDNiaytoMn9Xa9U+r8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2022-09-09T01:41:56Z</cp:lastPrinted>
  <dcterms:created xsi:type="dcterms:W3CDTF">2022-02-02T05:35:09Z</dcterms:created>
  <dcterms:modified xsi:type="dcterms:W3CDTF">2022-09-30T07:10:43Z</dcterms:modified>
  <cp:category/>
</cp:coreProperties>
</file>